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290" tabRatio="395" activeTab="1"/>
  </bookViews>
  <sheets>
    <sheet name="Таблицы 1, 2" sheetId="1" r:id="rId1"/>
    <sheet name="Таблица 3" sheetId="2" r:id="rId2"/>
  </sheets>
  <definedNames/>
  <calcPr fullCalcOnLoad="1"/>
</workbook>
</file>

<file path=xl/sharedStrings.xml><?xml version="1.0" encoding="utf-8"?>
<sst xmlns="http://schemas.openxmlformats.org/spreadsheetml/2006/main" count="483" uniqueCount="131">
  <si>
    <t>Адрес МКД</t>
  </si>
  <si>
    <t>Общая информация об УО</t>
  </si>
  <si>
    <t>Реквизиты свидетельства о гос. Регистрации</t>
  </si>
  <si>
    <t>Контактные данные</t>
  </si>
  <si>
    <t>Режим работы:</t>
  </si>
  <si>
    <t>Договор управления</t>
  </si>
  <si>
    <t>форма собственности</t>
  </si>
  <si>
    <t>фирменное наименование юридического лица</t>
  </si>
  <si>
    <t xml:space="preserve">Ф.И.О. руководителя </t>
  </si>
  <si>
    <t>государственный
регистрационный номер</t>
  </si>
  <si>
    <t>дата присвоения номера</t>
  </si>
  <si>
    <t>наименование органа, принявшего решение
 о регистрации</t>
  </si>
  <si>
    <t>почтовый 
адрес (юридический)</t>
  </si>
  <si>
    <t>фактический 
адрес</t>
  </si>
  <si>
    <t>контактный
 телефон</t>
  </si>
  <si>
    <t>официальный 
сайт</t>
  </si>
  <si>
    <t>адрес электр.
 почты</t>
  </si>
  <si>
    <t>управляющей организации</t>
  </si>
  <si>
    <t>диспетчерских служб</t>
  </si>
  <si>
    <t>часы личного 
приема граждан</t>
  </si>
  <si>
    <t>был расторгнут
 да/нет</t>
  </si>
  <si>
    <t xml:space="preserve">основания расторжения </t>
  </si>
  <si>
    <t xml:space="preserve">наименование 
организации </t>
  </si>
  <si>
    <t>адрес 
организации</t>
  </si>
  <si>
    <t>сайт 
в интернете</t>
  </si>
  <si>
    <t>индекс</t>
  </si>
  <si>
    <t>город/сельское поселение</t>
  </si>
  <si>
    <t>улица</t>
  </si>
  <si>
    <t>№ дома</t>
  </si>
  <si>
    <t>№ корпуса</t>
  </si>
  <si>
    <t>№ квартиры</t>
  </si>
  <si>
    <t>период</t>
  </si>
  <si>
    <t>время</t>
  </si>
  <si>
    <t>Адрес
 МКД</t>
  </si>
  <si>
    <t>Площадь
жилого и нежилого помещения</t>
  </si>
  <si>
    <t>Тариф
(на 1 м. кв.)</t>
  </si>
  <si>
    <t>Сбор платы
 на кап.
ремонт
 (за 1 м. кв.)</t>
  </si>
  <si>
    <t>Объем сбора платежей, фактический ( в целом по МКД)</t>
  </si>
  <si>
    <t>содержание МКД</t>
  </si>
  <si>
    <t>текущий ремонт 
МКД</t>
  </si>
  <si>
    <t>управление
 МКД</t>
  </si>
  <si>
    <t>содеражние МКД</t>
  </si>
  <si>
    <t>итого</t>
  </si>
  <si>
    <t>Услуги, оказываемые УО в отношении общего имущества собственников помещений в МКД</t>
  </si>
  <si>
    <t>Услуги, связанные с достижением целей управления МКД, оказываемые УО</t>
  </si>
  <si>
    <t xml:space="preserve">осмотр общего имущества , осуществляемый ответственным лицом и собственниками помещений </t>
  </si>
  <si>
    <t>проверка внутридомовых
 инженерных систем электроснабжения и электрического оборудования</t>
  </si>
  <si>
    <t>уборка помещений
и земельного участка</t>
  </si>
  <si>
    <t>санитарно-гигиеническая
 очистка помещений и земельного участка</t>
  </si>
  <si>
    <t xml:space="preserve">организация мест для накопления ртутьсодержащих ламп  </t>
  </si>
  <si>
    <t>передача ртутьсодержащих ламп в специализированные организации</t>
  </si>
  <si>
    <t>меры пожарной безопасности</t>
  </si>
  <si>
    <t>благоустройство дворовой территории</t>
  </si>
  <si>
    <t xml:space="preserve">озеленение дворовой территории </t>
  </si>
  <si>
    <t>текущий ремонт</t>
  </si>
  <si>
    <t>капитальный ремонт</t>
  </si>
  <si>
    <t>мероприятия по энергосбережению</t>
  </si>
  <si>
    <t>услуги по поставке коммунальных ресурсов</t>
  </si>
  <si>
    <t>заключение договоров об использовании общего имущества</t>
  </si>
  <si>
    <t>охрана подъезда</t>
  </si>
  <si>
    <t>охрана коллективных автосноянок</t>
  </si>
  <si>
    <t>учет собвственников помещений в МКД</t>
  </si>
  <si>
    <t xml:space="preserve">период </t>
  </si>
  <si>
    <t>Ф.И.О ответственного
лица</t>
  </si>
  <si>
    <t>должность 
отвественного лица</t>
  </si>
  <si>
    <t>адрес</t>
  </si>
  <si>
    <t>период сбора</t>
  </si>
  <si>
    <t>Ф.И.О. 
ответственного лица</t>
  </si>
  <si>
    <t>должность ответственного лица</t>
  </si>
  <si>
    <t>период передачи</t>
  </si>
  <si>
    <t>да/нет</t>
  </si>
  <si>
    <t>виды работ 
и период их проведения</t>
  </si>
  <si>
    <t xml:space="preserve">виды услуг и период их предоставления  </t>
  </si>
  <si>
    <t>количество
 договоров</t>
  </si>
  <si>
    <t>общий объем средств по договорам</t>
  </si>
  <si>
    <t>в рублях</t>
  </si>
  <si>
    <t>* Дополнительно  необходимо представить годовую бухгалтерскую отчетность управляющей организации, включая бухгалтерский баланс и приложения к нему (отдельным документом в электронном виде).</t>
  </si>
  <si>
    <t>1. Общая информация об управляющей организации</t>
  </si>
  <si>
    <t>2. Сведения о выполняемых работах (оказываемых услугах) по содержанию и ремонту общего имущества в многоквартирном доме</t>
  </si>
  <si>
    <t xml:space="preserve">Сведения о членстве управляющей организации
 в саморегулируемой организации </t>
  </si>
  <si>
    <t>сбор  жидких бытовых отходов</t>
  </si>
  <si>
    <t>вывоз твердых бытовых отходов</t>
  </si>
  <si>
    <t>вывоз жидких бытовых отходов</t>
  </si>
  <si>
    <t xml:space="preserve">сбор твердыхых бытовых отходов </t>
  </si>
  <si>
    <t>частная</t>
  </si>
  <si>
    <t>понедельник-пятница</t>
  </si>
  <si>
    <t>8.00-17.00</t>
  </si>
  <si>
    <t>ежедневно</t>
  </si>
  <si>
    <t>круглосуточно</t>
  </si>
  <si>
    <t>нет</t>
  </si>
  <si>
    <t>март-октябрь</t>
  </si>
  <si>
    <t>1 раз в год</t>
  </si>
  <si>
    <t>согласно годового графика ППР</t>
  </si>
  <si>
    <t>да</t>
  </si>
  <si>
    <t xml:space="preserve">да </t>
  </si>
  <si>
    <t>завоз песка - весенний период</t>
  </si>
  <si>
    <t>ремонт и установка МАФ - весенний период</t>
  </si>
  <si>
    <t>электротехнические работы - в течение года</t>
  </si>
  <si>
    <t>сантехнические работы - в течение года</t>
  </si>
  <si>
    <t>установка общедомовых приборов учета ХВС, отопление, эл.снабжения</t>
  </si>
  <si>
    <t>пропаганда энергоресурсосбережения среди населения и других групп потребителей</t>
  </si>
  <si>
    <t>теплоснабжение (отопительный период)</t>
  </si>
  <si>
    <t>3. Основные показатели финансово-хозяйственной деятельности управляющей организации</t>
  </si>
  <si>
    <t>Кол - во квартир</t>
  </si>
  <si>
    <t>МИФНС №4 по Красноярскому краю</t>
  </si>
  <si>
    <t>не состоит</t>
  </si>
  <si>
    <t>вторник, четверг</t>
  </si>
  <si>
    <t>16.00-18.00</t>
  </si>
  <si>
    <t>с.Суриково</t>
  </si>
  <si>
    <t xml:space="preserve">Вокзальная </t>
  </si>
  <si>
    <t xml:space="preserve">Титова </t>
  </si>
  <si>
    <t>Каунов А.Н.</t>
  </si>
  <si>
    <t>09.06.2008г.</t>
  </si>
  <si>
    <t>Вокзальная</t>
  </si>
  <si>
    <t>7 "Б"</t>
  </si>
  <si>
    <t>8 962 076 92 96</t>
  </si>
  <si>
    <t>http://www.birilussy.ru/</t>
  </si>
  <si>
    <t>teplosbut@bk.ru</t>
  </si>
  <si>
    <t xml:space="preserve"> </t>
  </si>
  <si>
    <t>ООО "Комфорт+"</t>
  </si>
  <si>
    <t>23.042013г.</t>
  </si>
  <si>
    <t>Каунов А.Н</t>
  </si>
  <si>
    <t>Директор</t>
  </si>
  <si>
    <t>Сальдо на 01.01.2015 ( капитальный ремонт, содержание и наем)</t>
  </si>
  <si>
    <t>Объем сбора платежей                                 с 01.01.15 по 30.09.15
(планируемый, в целом по МКД)</t>
  </si>
  <si>
    <t>Сбор на капитальный ремонт  и наем с 01.01 по 30.09
(в целом по МКД)</t>
  </si>
  <si>
    <t>% собираемости на 30.09.2015 г.</t>
  </si>
  <si>
    <t>Сведения о дохадах, полученных за оказание услуг с 01.01.15 по 30.09.15</t>
  </si>
  <si>
    <t xml:space="preserve">
Сведения о средствах, собранных на капитальный ремонт и наем с 01.01.15 по 30.09.15
</t>
  </si>
  <si>
    <t xml:space="preserve">Сведения о расходах, полученных за оказание услуг с 01.01.15. по 30.09.15. </t>
  </si>
  <si>
    <t>Сведения  о расходах на капитальный ремонт с 01.01.15.  по 30.09.15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</si>
</sst>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  <numFmt numFmtId="170" formatCode="0.00000000"/>
    <numFmt numFmtId="171" formatCode="mmm/yyyy"/>
  </numFmts>
  <fonts count="27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plosbut@bk.ru" TargetMode="External" /><Relationship Id="rId2" Type="http://schemas.openxmlformats.org/officeDocument/2006/relationships/hyperlink" Target="http://www.birilussy.ru/" TargetMode="External" /><Relationship Id="rId3" Type="http://schemas.openxmlformats.org/officeDocument/2006/relationships/hyperlink" Target="http://www.birilussy.ru/" TargetMode="External" /><Relationship Id="rId4" Type="http://schemas.openxmlformats.org/officeDocument/2006/relationships/hyperlink" Target="mailto:teplosbut@bk.ru" TargetMode="External" /><Relationship Id="rId5" Type="http://schemas.openxmlformats.org/officeDocument/2006/relationships/hyperlink" Target="mailto:teplosbut@bk.ru" TargetMode="External" /><Relationship Id="rId6" Type="http://schemas.openxmlformats.org/officeDocument/2006/relationships/hyperlink" Target="http://www.birilussy.ru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T50"/>
  <sheetViews>
    <sheetView zoomScale="75" zoomScaleNormal="75" zoomScalePageLayoutView="0" workbookViewId="0" topLeftCell="A1">
      <pane ySplit="7" topLeftCell="BM14" activePane="bottomLeft" state="frozen"/>
      <selection pane="topLeft" activeCell="A1" sqref="A1"/>
      <selection pane="bottomLeft" activeCell="H20" sqref="H20:I20"/>
    </sheetView>
  </sheetViews>
  <sheetFormatPr defaultColWidth="9.00390625" defaultRowHeight="12.75"/>
  <cols>
    <col min="1" max="1" width="15.375" style="0" customWidth="1"/>
    <col min="2" max="2" width="16.125" style="0" customWidth="1"/>
    <col min="3" max="3" width="16.00390625" style="0" customWidth="1"/>
    <col min="4" max="4" width="13.25390625" style="0" customWidth="1"/>
    <col min="5" max="5" width="15.625" style="0" customWidth="1"/>
    <col min="6" max="6" width="14.375" style="0" customWidth="1"/>
    <col min="7" max="7" width="15.875" style="0" customWidth="1"/>
    <col min="8" max="8" width="16.125" style="0" customWidth="1"/>
    <col min="9" max="9" width="16.75390625" style="0" customWidth="1"/>
    <col min="10" max="10" width="23.375" style="0" customWidth="1"/>
    <col min="11" max="11" width="13.00390625" style="0" customWidth="1"/>
    <col min="12" max="12" width="22.125" style="0" customWidth="1"/>
    <col min="13" max="13" width="10.875" style="0" customWidth="1"/>
    <col min="14" max="14" width="15.125" style="0" customWidth="1"/>
    <col min="15" max="15" width="14.25390625" style="0" customWidth="1"/>
    <col min="16" max="16" width="14.375" style="0" customWidth="1"/>
    <col min="17" max="17" width="12.75390625" style="0" customWidth="1"/>
    <col min="18" max="18" width="13.125" style="0" customWidth="1"/>
    <col min="19" max="19" width="12.00390625" style="0" customWidth="1"/>
    <col min="20" max="20" width="16.25390625" style="0" customWidth="1"/>
    <col min="21" max="21" width="16.00390625" style="0" customWidth="1"/>
    <col min="22" max="22" width="9.875" style="0" customWidth="1"/>
    <col min="23" max="23" width="10.625" style="0" customWidth="1"/>
    <col min="24" max="24" width="11.625" style="0" customWidth="1"/>
    <col min="25" max="25" width="11.875" style="0" customWidth="1"/>
    <col min="26" max="26" width="15.375" style="0" customWidth="1"/>
    <col min="27" max="27" width="13.125" style="0" customWidth="1"/>
    <col min="28" max="28" width="13.625" style="0" customWidth="1"/>
    <col min="29" max="29" width="10.75390625" style="0" customWidth="1"/>
    <col min="30" max="30" width="12.375" style="0" customWidth="1"/>
    <col min="31" max="31" width="16.125" style="0" customWidth="1"/>
    <col min="32" max="32" width="13.375" style="0" customWidth="1"/>
    <col min="33" max="33" width="11.625" style="0" customWidth="1"/>
    <col min="34" max="34" width="16.75390625" style="0" customWidth="1"/>
    <col min="35" max="35" width="16.875" style="0" customWidth="1"/>
    <col min="36" max="36" width="22.75390625" style="0" customWidth="1"/>
    <col min="37" max="37" width="11.625" style="0" customWidth="1"/>
    <col min="38" max="38" width="15.75390625" style="0" customWidth="1"/>
    <col min="39" max="39" width="15.125" style="0" customWidth="1"/>
    <col min="40" max="40" width="6.75390625" style="0" customWidth="1"/>
    <col min="41" max="41" width="16.00390625" style="0" customWidth="1"/>
    <col min="42" max="42" width="17.00390625" style="0" customWidth="1"/>
    <col min="43" max="43" width="14.875" style="0" customWidth="1"/>
  </cols>
  <sheetData>
    <row r="2" spans="1:46" ht="18.75">
      <c r="A2" s="13"/>
      <c r="B2" s="29" t="s">
        <v>77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13"/>
      <c r="AS2" s="13"/>
      <c r="AT2" s="13"/>
    </row>
    <row r="3" spans="1:46" ht="18.75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3"/>
      <c r="AS3" s="13"/>
      <c r="AT3" s="13"/>
    </row>
    <row r="4" spans="1:46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</row>
    <row r="5" spans="1:46" ht="39" customHeight="1">
      <c r="A5" s="30" t="s">
        <v>0</v>
      </c>
      <c r="B5" s="30"/>
      <c r="C5" s="30"/>
      <c r="D5" s="30"/>
      <c r="E5" s="30"/>
      <c r="F5" s="30"/>
      <c r="G5" s="31" t="s">
        <v>1</v>
      </c>
      <c r="H5" s="31"/>
      <c r="I5" s="31"/>
      <c r="J5" s="30" t="s">
        <v>2</v>
      </c>
      <c r="K5" s="30"/>
      <c r="L5" s="30"/>
      <c r="M5" s="30" t="s">
        <v>3</v>
      </c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 t="s">
        <v>4</v>
      </c>
      <c r="AC5" s="30"/>
      <c r="AD5" s="30"/>
      <c r="AE5" s="30"/>
      <c r="AF5" s="30"/>
      <c r="AG5" s="30"/>
      <c r="AH5" s="30" t="s">
        <v>5</v>
      </c>
      <c r="AI5" s="30"/>
      <c r="AJ5" s="31" t="s">
        <v>79</v>
      </c>
      <c r="AK5" s="31"/>
      <c r="AL5" s="31"/>
      <c r="AM5" s="31"/>
      <c r="AN5" s="31"/>
      <c r="AO5" s="31"/>
      <c r="AP5" s="31"/>
      <c r="AQ5" s="31"/>
      <c r="AR5" s="13"/>
      <c r="AS5" s="13"/>
      <c r="AT5" s="13"/>
    </row>
    <row r="6" spans="1:46" ht="45.75" customHeight="1">
      <c r="A6" s="30"/>
      <c r="B6" s="30"/>
      <c r="C6" s="30"/>
      <c r="D6" s="30"/>
      <c r="E6" s="30"/>
      <c r="F6" s="30"/>
      <c r="G6" s="32" t="s">
        <v>6</v>
      </c>
      <c r="H6" s="32" t="s">
        <v>7</v>
      </c>
      <c r="I6" s="32" t="s">
        <v>8</v>
      </c>
      <c r="J6" s="32" t="s">
        <v>9</v>
      </c>
      <c r="K6" s="32" t="s">
        <v>10</v>
      </c>
      <c r="L6" s="32" t="s">
        <v>11</v>
      </c>
      <c r="M6" s="31" t="s">
        <v>12</v>
      </c>
      <c r="N6" s="31"/>
      <c r="O6" s="31"/>
      <c r="P6" s="31"/>
      <c r="Q6" s="31"/>
      <c r="R6" s="31"/>
      <c r="S6" s="31" t="s">
        <v>13</v>
      </c>
      <c r="T6" s="31"/>
      <c r="U6" s="31"/>
      <c r="V6" s="31"/>
      <c r="W6" s="31"/>
      <c r="X6" s="31"/>
      <c r="Y6" s="32" t="s">
        <v>14</v>
      </c>
      <c r="Z6" s="32" t="s">
        <v>15</v>
      </c>
      <c r="AA6" s="32" t="s">
        <v>16</v>
      </c>
      <c r="AB6" s="31" t="s">
        <v>17</v>
      </c>
      <c r="AC6" s="31"/>
      <c r="AD6" s="31" t="s">
        <v>18</v>
      </c>
      <c r="AE6" s="31"/>
      <c r="AF6" s="31" t="s">
        <v>19</v>
      </c>
      <c r="AG6" s="31"/>
      <c r="AH6" s="32" t="s">
        <v>20</v>
      </c>
      <c r="AI6" s="32" t="s">
        <v>21</v>
      </c>
      <c r="AJ6" s="32" t="s">
        <v>22</v>
      </c>
      <c r="AK6" s="31" t="s">
        <v>23</v>
      </c>
      <c r="AL6" s="31"/>
      <c r="AM6" s="31"/>
      <c r="AN6" s="31"/>
      <c r="AO6" s="31"/>
      <c r="AP6" s="31"/>
      <c r="AQ6" s="32" t="s">
        <v>24</v>
      </c>
      <c r="AR6" s="13"/>
      <c r="AS6" s="13"/>
      <c r="AT6" s="13"/>
    </row>
    <row r="7" spans="1:46" ht="42" customHeight="1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103</v>
      </c>
      <c r="G7" s="33"/>
      <c r="H7" s="33"/>
      <c r="I7" s="33"/>
      <c r="J7" s="33"/>
      <c r="K7" s="33"/>
      <c r="L7" s="33"/>
      <c r="M7" s="3" t="s">
        <v>25</v>
      </c>
      <c r="N7" s="3" t="s">
        <v>26</v>
      </c>
      <c r="O7" s="3" t="s">
        <v>27</v>
      </c>
      <c r="P7" s="3" t="s">
        <v>28</v>
      </c>
      <c r="Q7" s="3" t="s">
        <v>29</v>
      </c>
      <c r="R7" s="3" t="s">
        <v>30</v>
      </c>
      <c r="S7" s="3" t="s">
        <v>25</v>
      </c>
      <c r="T7" s="3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3"/>
      <c r="Z7" s="33"/>
      <c r="AA7" s="33"/>
      <c r="AB7" s="3" t="s">
        <v>31</v>
      </c>
      <c r="AC7" s="3" t="s">
        <v>32</v>
      </c>
      <c r="AD7" s="3" t="s">
        <v>31</v>
      </c>
      <c r="AE7" s="3" t="s">
        <v>32</v>
      </c>
      <c r="AF7" s="2" t="s">
        <v>31</v>
      </c>
      <c r="AG7" s="2" t="s">
        <v>32</v>
      </c>
      <c r="AH7" s="33"/>
      <c r="AI7" s="33"/>
      <c r="AJ7" s="33"/>
      <c r="AK7" s="3" t="s">
        <v>25</v>
      </c>
      <c r="AL7" s="3" t="s">
        <v>26</v>
      </c>
      <c r="AM7" s="3" t="s">
        <v>27</v>
      </c>
      <c r="AN7" s="3" t="s">
        <v>28</v>
      </c>
      <c r="AO7" s="3" t="s">
        <v>29</v>
      </c>
      <c r="AP7" s="3" t="s">
        <v>30</v>
      </c>
      <c r="AQ7" s="33"/>
      <c r="AR7" s="13"/>
      <c r="AS7" s="13"/>
      <c r="AT7" s="13"/>
    </row>
    <row r="8" spans="1:46" ht="35.25" customHeight="1">
      <c r="A8" s="3">
        <v>662135</v>
      </c>
      <c r="B8" s="3" t="s">
        <v>108</v>
      </c>
      <c r="C8" s="3" t="s">
        <v>109</v>
      </c>
      <c r="D8" s="3">
        <v>25</v>
      </c>
      <c r="E8" s="3"/>
      <c r="F8" s="3">
        <v>18</v>
      </c>
      <c r="G8" s="3" t="s">
        <v>84</v>
      </c>
      <c r="H8" s="24" t="s">
        <v>119</v>
      </c>
      <c r="I8" s="3" t="s">
        <v>111</v>
      </c>
      <c r="J8" s="17">
        <v>1082443001376</v>
      </c>
      <c r="K8" s="16" t="s">
        <v>112</v>
      </c>
      <c r="L8" s="3" t="s">
        <v>104</v>
      </c>
      <c r="M8" s="3">
        <v>662135</v>
      </c>
      <c r="N8" s="3" t="s">
        <v>108</v>
      </c>
      <c r="O8" s="3" t="s">
        <v>113</v>
      </c>
      <c r="P8" s="3" t="s">
        <v>114</v>
      </c>
      <c r="Q8" s="3"/>
      <c r="R8" s="3"/>
      <c r="S8" s="3">
        <v>662135</v>
      </c>
      <c r="T8" s="3" t="s">
        <v>108</v>
      </c>
      <c r="U8" s="3" t="s">
        <v>113</v>
      </c>
      <c r="V8" s="3" t="s">
        <v>114</v>
      </c>
      <c r="W8" s="3"/>
      <c r="X8" s="3"/>
      <c r="Y8" s="3" t="s">
        <v>115</v>
      </c>
      <c r="Z8" s="18" t="s">
        <v>116</v>
      </c>
      <c r="AA8" s="18" t="s">
        <v>117</v>
      </c>
      <c r="AB8" s="3" t="s">
        <v>85</v>
      </c>
      <c r="AC8" s="3" t="s">
        <v>86</v>
      </c>
      <c r="AD8" s="3" t="s">
        <v>87</v>
      </c>
      <c r="AE8" s="3" t="s">
        <v>88</v>
      </c>
      <c r="AF8" s="3" t="s">
        <v>106</v>
      </c>
      <c r="AG8" s="3" t="s">
        <v>107</v>
      </c>
      <c r="AH8" s="3" t="s">
        <v>89</v>
      </c>
      <c r="AI8" s="3"/>
      <c r="AJ8" s="3" t="s">
        <v>105</v>
      </c>
      <c r="AK8" s="3"/>
      <c r="AL8" s="3"/>
      <c r="AM8" s="3"/>
      <c r="AN8" s="3"/>
      <c r="AO8" s="3"/>
      <c r="AP8" s="3"/>
      <c r="AQ8" s="2"/>
      <c r="AR8" s="13"/>
      <c r="AS8" s="13"/>
      <c r="AT8" s="13"/>
    </row>
    <row r="9" spans="1:46" ht="35.25" customHeight="1">
      <c r="A9" s="3">
        <v>662135</v>
      </c>
      <c r="B9" s="3" t="s">
        <v>108</v>
      </c>
      <c r="C9" s="3" t="s">
        <v>109</v>
      </c>
      <c r="D9" s="3">
        <v>5</v>
      </c>
      <c r="E9" s="3"/>
      <c r="F9" s="3">
        <v>16</v>
      </c>
      <c r="G9" s="3" t="s">
        <v>84</v>
      </c>
      <c r="H9" s="24" t="s">
        <v>119</v>
      </c>
      <c r="I9" s="3" t="s">
        <v>111</v>
      </c>
      <c r="J9" s="17">
        <v>1132443000800</v>
      </c>
      <c r="K9" s="16" t="s">
        <v>120</v>
      </c>
      <c r="L9" s="3" t="s">
        <v>104</v>
      </c>
      <c r="M9" s="3">
        <v>662135</v>
      </c>
      <c r="N9" s="3" t="s">
        <v>108</v>
      </c>
      <c r="O9" s="3" t="s">
        <v>113</v>
      </c>
      <c r="P9" s="3" t="s">
        <v>114</v>
      </c>
      <c r="Q9" s="3"/>
      <c r="R9" s="3"/>
      <c r="S9" s="3">
        <v>662135</v>
      </c>
      <c r="T9" s="3" t="s">
        <v>108</v>
      </c>
      <c r="U9" s="3" t="s">
        <v>113</v>
      </c>
      <c r="V9" s="3" t="s">
        <v>114</v>
      </c>
      <c r="W9" s="3"/>
      <c r="X9" s="3"/>
      <c r="Y9" s="3" t="s">
        <v>115</v>
      </c>
      <c r="Z9" s="18" t="s">
        <v>116</v>
      </c>
      <c r="AA9" s="18" t="s">
        <v>117</v>
      </c>
      <c r="AB9" s="3" t="s">
        <v>85</v>
      </c>
      <c r="AC9" s="3" t="s">
        <v>86</v>
      </c>
      <c r="AD9" s="3" t="s">
        <v>87</v>
      </c>
      <c r="AE9" s="3" t="s">
        <v>88</v>
      </c>
      <c r="AF9" s="3" t="s">
        <v>106</v>
      </c>
      <c r="AG9" s="3" t="s">
        <v>107</v>
      </c>
      <c r="AH9" s="3" t="s">
        <v>89</v>
      </c>
      <c r="AI9" s="3"/>
      <c r="AJ9" s="3" t="s">
        <v>105</v>
      </c>
      <c r="AK9" s="3"/>
      <c r="AL9" s="3"/>
      <c r="AM9" s="3"/>
      <c r="AN9" s="3"/>
      <c r="AO9" s="3"/>
      <c r="AP9" s="3"/>
      <c r="AQ9" s="2"/>
      <c r="AR9" s="13"/>
      <c r="AS9" s="13"/>
      <c r="AT9" s="13"/>
    </row>
    <row r="10" spans="1:46" ht="35.25" customHeight="1">
      <c r="A10" s="3">
        <v>662135</v>
      </c>
      <c r="B10" s="3" t="s">
        <v>108</v>
      </c>
      <c r="C10" s="3" t="s">
        <v>109</v>
      </c>
      <c r="D10" s="3">
        <v>7</v>
      </c>
      <c r="E10" s="3"/>
      <c r="F10" s="3">
        <v>16</v>
      </c>
      <c r="G10" s="3" t="s">
        <v>84</v>
      </c>
      <c r="H10" s="24" t="s">
        <v>119</v>
      </c>
      <c r="I10" s="3" t="s">
        <v>111</v>
      </c>
      <c r="J10" s="17">
        <v>1132443000800</v>
      </c>
      <c r="K10" s="16" t="s">
        <v>120</v>
      </c>
      <c r="L10" s="3" t="s">
        <v>104</v>
      </c>
      <c r="M10" s="3">
        <v>662135</v>
      </c>
      <c r="N10" s="3" t="s">
        <v>108</v>
      </c>
      <c r="O10" s="3" t="s">
        <v>113</v>
      </c>
      <c r="P10" s="3" t="s">
        <v>114</v>
      </c>
      <c r="Q10" s="3"/>
      <c r="R10" s="3"/>
      <c r="S10" s="3">
        <v>662135</v>
      </c>
      <c r="T10" s="3" t="s">
        <v>108</v>
      </c>
      <c r="U10" s="3" t="s">
        <v>113</v>
      </c>
      <c r="V10" s="3" t="s">
        <v>114</v>
      </c>
      <c r="W10" s="3"/>
      <c r="X10" s="3"/>
      <c r="Y10" s="3" t="s">
        <v>115</v>
      </c>
      <c r="Z10" s="18" t="s">
        <v>116</v>
      </c>
      <c r="AA10" s="18" t="s">
        <v>117</v>
      </c>
      <c r="AB10" s="3" t="s">
        <v>85</v>
      </c>
      <c r="AC10" s="3" t="s">
        <v>86</v>
      </c>
      <c r="AD10" s="3" t="s">
        <v>87</v>
      </c>
      <c r="AE10" s="3" t="s">
        <v>88</v>
      </c>
      <c r="AF10" s="3" t="s">
        <v>106</v>
      </c>
      <c r="AG10" s="3" t="s">
        <v>107</v>
      </c>
      <c r="AH10" s="3" t="s">
        <v>89</v>
      </c>
      <c r="AI10" s="3"/>
      <c r="AJ10" s="3" t="s">
        <v>105</v>
      </c>
      <c r="AK10" s="3"/>
      <c r="AL10" s="3"/>
      <c r="AM10" s="3"/>
      <c r="AN10" s="3"/>
      <c r="AO10" s="3"/>
      <c r="AP10" s="3"/>
      <c r="AQ10" s="2"/>
      <c r="AR10" s="13"/>
      <c r="AS10" s="13"/>
      <c r="AT10" s="13"/>
    </row>
    <row r="11" spans="1:46" ht="35.25" customHeight="1">
      <c r="A11" s="3">
        <v>662135</v>
      </c>
      <c r="B11" s="3" t="s">
        <v>108</v>
      </c>
      <c r="C11" s="3" t="s">
        <v>109</v>
      </c>
      <c r="D11" s="3">
        <v>8</v>
      </c>
      <c r="E11" s="3"/>
      <c r="F11" s="3">
        <v>16</v>
      </c>
      <c r="G11" s="3" t="s">
        <v>84</v>
      </c>
      <c r="H11" s="24" t="s">
        <v>119</v>
      </c>
      <c r="I11" s="3" t="s">
        <v>111</v>
      </c>
      <c r="J11" s="17">
        <v>1132443000800</v>
      </c>
      <c r="K11" s="16" t="s">
        <v>120</v>
      </c>
      <c r="L11" s="3" t="s">
        <v>104</v>
      </c>
      <c r="M11" s="3">
        <v>662135</v>
      </c>
      <c r="N11" s="3" t="s">
        <v>108</v>
      </c>
      <c r="O11" s="3" t="s">
        <v>113</v>
      </c>
      <c r="P11" s="3" t="s">
        <v>114</v>
      </c>
      <c r="Q11" s="3"/>
      <c r="R11" s="3"/>
      <c r="S11" s="3">
        <v>662135</v>
      </c>
      <c r="T11" s="3" t="s">
        <v>108</v>
      </c>
      <c r="U11" s="3" t="s">
        <v>113</v>
      </c>
      <c r="V11" s="3" t="s">
        <v>114</v>
      </c>
      <c r="W11" s="3"/>
      <c r="X11" s="3"/>
      <c r="Y11" s="3" t="s">
        <v>115</v>
      </c>
      <c r="Z11" s="18" t="s">
        <v>116</v>
      </c>
      <c r="AA11" s="18" t="s">
        <v>117</v>
      </c>
      <c r="AB11" s="3" t="s">
        <v>85</v>
      </c>
      <c r="AC11" s="3" t="s">
        <v>86</v>
      </c>
      <c r="AD11" s="3" t="s">
        <v>87</v>
      </c>
      <c r="AE11" s="3" t="s">
        <v>88</v>
      </c>
      <c r="AF11" s="3" t="s">
        <v>106</v>
      </c>
      <c r="AG11" s="3" t="s">
        <v>107</v>
      </c>
      <c r="AH11" s="3" t="s">
        <v>89</v>
      </c>
      <c r="AI11" s="3"/>
      <c r="AJ11" s="3" t="s">
        <v>105</v>
      </c>
      <c r="AK11" s="3"/>
      <c r="AL11" s="3"/>
      <c r="AM11" s="3"/>
      <c r="AN11" s="3"/>
      <c r="AO11" s="3"/>
      <c r="AP11" s="3"/>
      <c r="AQ11" s="2"/>
      <c r="AR11" s="13"/>
      <c r="AS11" s="13"/>
      <c r="AT11" s="13"/>
    </row>
    <row r="12" spans="1:46" ht="35.25" customHeight="1">
      <c r="A12" s="3">
        <v>662135</v>
      </c>
      <c r="B12" s="3" t="s">
        <v>108</v>
      </c>
      <c r="C12" s="3" t="s">
        <v>110</v>
      </c>
      <c r="D12" s="3">
        <v>1</v>
      </c>
      <c r="E12" s="3"/>
      <c r="F12" s="3">
        <v>16</v>
      </c>
      <c r="G12" s="3" t="s">
        <v>84</v>
      </c>
      <c r="H12" s="24" t="s">
        <v>119</v>
      </c>
      <c r="I12" s="3" t="s">
        <v>111</v>
      </c>
      <c r="J12" s="17">
        <v>1132443000800</v>
      </c>
      <c r="K12" s="16" t="s">
        <v>120</v>
      </c>
      <c r="L12" s="3" t="s">
        <v>104</v>
      </c>
      <c r="M12" s="3">
        <v>662135</v>
      </c>
      <c r="N12" s="3" t="s">
        <v>108</v>
      </c>
      <c r="O12" s="3" t="s">
        <v>113</v>
      </c>
      <c r="P12" s="3" t="s">
        <v>114</v>
      </c>
      <c r="Q12" s="3"/>
      <c r="R12" s="3"/>
      <c r="S12" s="3">
        <v>662135</v>
      </c>
      <c r="T12" s="3" t="s">
        <v>108</v>
      </c>
      <c r="U12" s="3" t="s">
        <v>113</v>
      </c>
      <c r="V12" s="3" t="s">
        <v>114</v>
      </c>
      <c r="W12" s="3"/>
      <c r="X12" s="3"/>
      <c r="Y12" s="3" t="s">
        <v>115</v>
      </c>
      <c r="Z12" s="18" t="s">
        <v>116</v>
      </c>
      <c r="AA12" s="18" t="s">
        <v>117</v>
      </c>
      <c r="AB12" s="3" t="s">
        <v>85</v>
      </c>
      <c r="AC12" s="3" t="s">
        <v>86</v>
      </c>
      <c r="AD12" s="3" t="s">
        <v>87</v>
      </c>
      <c r="AE12" s="3" t="s">
        <v>88</v>
      </c>
      <c r="AF12" s="3" t="s">
        <v>106</v>
      </c>
      <c r="AG12" s="3" t="s">
        <v>107</v>
      </c>
      <c r="AH12" s="3" t="s">
        <v>89</v>
      </c>
      <c r="AI12" s="3"/>
      <c r="AJ12" s="3" t="s">
        <v>105</v>
      </c>
      <c r="AK12" s="3"/>
      <c r="AL12" s="3"/>
      <c r="AM12" s="3"/>
      <c r="AN12" s="3"/>
      <c r="AO12" s="3"/>
      <c r="AP12" s="3"/>
      <c r="AQ12" s="2"/>
      <c r="AR12" s="13"/>
      <c r="AS12" s="13"/>
      <c r="AT12" s="13"/>
    </row>
    <row r="13" spans="1:46" ht="35.25" customHeight="1">
      <c r="A13" s="3">
        <v>662135</v>
      </c>
      <c r="B13" s="3" t="s">
        <v>108</v>
      </c>
      <c r="C13" s="3" t="s">
        <v>110</v>
      </c>
      <c r="D13" s="3">
        <v>2</v>
      </c>
      <c r="E13" s="3"/>
      <c r="F13" s="3">
        <v>16</v>
      </c>
      <c r="G13" s="3" t="s">
        <v>84</v>
      </c>
      <c r="H13" s="24" t="s">
        <v>119</v>
      </c>
      <c r="I13" s="3" t="s">
        <v>111</v>
      </c>
      <c r="J13" s="17">
        <v>1132443000800</v>
      </c>
      <c r="K13" s="16" t="s">
        <v>120</v>
      </c>
      <c r="L13" s="3" t="s">
        <v>104</v>
      </c>
      <c r="M13" s="3">
        <v>662135</v>
      </c>
      <c r="N13" s="3" t="s">
        <v>108</v>
      </c>
      <c r="O13" s="3" t="s">
        <v>113</v>
      </c>
      <c r="P13" s="3" t="s">
        <v>114</v>
      </c>
      <c r="Q13" s="3"/>
      <c r="R13" s="3"/>
      <c r="S13" s="3">
        <v>662135</v>
      </c>
      <c r="T13" s="3" t="s">
        <v>108</v>
      </c>
      <c r="U13" s="3" t="s">
        <v>113</v>
      </c>
      <c r="V13" s="3" t="s">
        <v>114</v>
      </c>
      <c r="W13" s="3"/>
      <c r="X13" s="3"/>
      <c r="Y13" s="3" t="s">
        <v>115</v>
      </c>
      <c r="Z13" s="18" t="s">
        <v>116</v>
      </c>
      <c r="AA13" s="18" t="s">
        <v>117</v>
      </c>
      <c r="AB13" s="3" t="s">
        <v>85</v>
      </c>
      <c r="AC13" s="3" t="s">
        <v>86</v>
      </c>
      <c r="AD13" s="3" t="s">
        <v>87</v>
      </c>
      <c r="AE13" s="3" t="s">
        <v>88</v>
      </c>
      <c r="AF13" s="3" t="s">
        <v>106</v>
      </c>
      <c r="AG13" s="3" t="s">
        <v>107</v>
      </c>
      <c r="AH13" s="3" t="s">
        <v>89</v>
      </c>
      <c r="AI13" s="3"/>
      <c r="AJ13" s="3" t="s">
        <v>105</v>
      </c>
      <c r="AK13" s="3"/>
      <c r="AL13" s="3"/>
      <c r="AM13" s="3"/>
      <c r="AN13" s="3"/>
      <c r="AO13" s="3"/>
      <c r="AP13" s="3"/>
      <c r="AQ13" s="2"/>
      <c r="AR13" s="13"/>
      <c r="AS13" s="13"/>
      <c r="AT13" s="13"/>
    </row>
    <row r="14" spans="1:46" ht="35.25" customHeight="1">
      <c r="A14" s="3">
        <v>662135</v>
      </c>
      <c r="B14" s="3" t="s">
        <v>108</v>
      </c>
      <c r="C14" s="3" t="s">
        <v>110</v>
      </c>
      <c r="D14" s="3">
        <v>3</v>
      </c>
      <c r="E14" s="3"/>
      <c r="F14" s="3">
        <v>16</v>
      </c>
      <c r="G14" s="3" t="s">
        <v>84</v>
      </c>
      <c r="H14" s="24" t="s">
        <v>119</v>
      </c>
      <c r="I14" s="3" t="s">
        <v>111</v>
      </c>
      <c r="J14" s="17">
        <v>1132443000800</v>
      </c>
      <c r="K14" s="16" t="s">
        <v>120</v>
      </c>
      <c r="L14" s="3" t="s">
        <v>104</v>
      </c>
      <c r="M14" s="3">
        <v>662135</v>
      </c>
      <c r="N14" s="3" t="s">
        <v>108</v>
      </c>
      <c r="O14" s="3" t="s">
        <v>113</v>
      </c>
      <c r="P14" s="3" t="s">
        <v>114</v>
      </c>
      <c r="Q14" s="3"/>
      <c r="R14" s="3"/>
      <c r="S14" s="3">
        <v>662135</v>
      </c>
      <c r="T14" s="3" t="s">
        <v>108</v>
      </c>
      <c r="U14" s="3" t="s">
        <v>113</v>
      </c>
      <c r="V14" s="3" t="s">
        <v>114</v>
      </c>
      <c r="W14" s="3"/>
      <c r="X14" s="3"/>
      <c r="Y14" s="3" t="s">
        <v>115</v>
      </c>
      <c r="Z14" s="18" t="s">
        <v>116</v>
      </c>
      <c r="AA14" s="18" t="s">
        <v>117</v>
      </c>
      <c r="AB14" s="3" t="s">
        <v>85</v>
      </c>
      <c r="AC14" s="3" t="s">
        <v>86</v>
      </c>
      <c r="AD14" s="3" t="s">
        <v>87</v>
      </c>
      <c r="AE14" s="3" t="s">
        <v>88</v>
      </c>
      <c r="AF14" s="3" t="s">
        <v>106</v>
      </c>
      <c r="AG14" s="3" t="s">
        <v>107</v>
      </c>
      <c r="AH14" s="3" t="s">
        <v>89</v>
      </c>
      <c r="AI14" s="3"/>
      <c r="AJ14" s="3" t="s">
        <v>105</v>
      </c>
      <c r="AK14" s="3"/>
      <c r="AL14" s="3"/>
      <c r="AM14" s="3"/>
      <c r="AN14" s="3"/>
      <c r="AO14" s="3"/>
      <c r="AP14" s="3"/>
      <c r="AQ14" s="2"/>
      <c r="AR14" s="13"/>
      <c r="AS14" s="13"/>
      <c r="AT14" s="13"/>
    </row>
    <row r="15" spans="1:46" ht="35.25" customHeight="1">
      <c r="A15" s="3">
        <v>662135</v>
      </c>
      <c r="B15" s="3" t="s">
        <v>108</v>
      </c>
      <c r="C15" s="3" t="s">
        <v>110</v>
      </c>
      <c r="D15" s="3">
        <v>4</v>
      </c>
      <c r="E15" s="3"/>
      <c r="F15" s="3">
        <v>16</v>
      </c>
      <c r="G15" s="3" t="s">
        <v>84</v>
      </c>
      <c r="H15" s="24" t="s">
        <v>119</v>
      </c>
      <c r="I15" s="3" t="s">
        <v>111</v>
      </c>
      <c r="J15" s="17">
        <v>1132443000800</v>
      </c>
      <c r="K15" s="16" t="s">
        <v>120</v>
      </c>
      <c r="L15" s="3" t="s">
        <v>104</v>
      </c>
      <c r="M15" s="3">
        <v>662135</v>
      </c>
      <c r="N15" s="3" t="s">
        <v>108</v>
      </c>
      <c r="O15" s="3" t="s">
        <v>113</v>
      </c>
      <c r="P15" s="3" t="s">
        <v>114</v>
      </c>
      <c r="Q15" s="3"/>
      <c r="R15" s="3"/>
      <c r="S15" s="3">
        <v>662135</v>
      </c>
      <c r="T15" s="3" t="s">
        <v>108</v>
      </c>
      <c r="U15" s="3" t="s">
        <v>113</v>
      </c>
      <c r="V15" s="3" t="s">
        <v>114</v>
      </c>
      <c r="W15" s="3"/>
      <c r="X15" s="3"/>
      <c r="Y15" s="3" t="s">
        <v>115</v>
      </c>
      <c r="Z15" s="18" t="s">
        <v>116</v>
      </c>
      <c r="AA15" s="18" t="s">
        <v>117</v>
      </c>
      <c r="AB15" s="3" t="s">
        <v>85</v>
      </c>
      <c r="AC15" s="3" t="s">
        <v>86</v>
      </c>
      <c r="AD15" s="3" t="s">
        <v>87</v>
      </c>
      <c r="AE15" s="3" t="s">
        <v>88</v>
      </c>
      <c r="AF15" s="3" t="s">
        <v>106</v>
      </c>
      <c r="AG15" s="3" t="s">
        <v>107</v>
      </c>
      <c r="AH15" s="3" t="s">
        <v>89</v>
      </c>
      <c r="AI15" s="3"/>
      <c r="AJ15" s="3" t="s">
        <v>105</v>
      </c>
      <c r="AK15" s="3"/>
      <c r="AL15" s="3"/>
      <c r="AM15" s="3"/>
      <c r="AN15" s="3"/>
      <c r="AO15" s="3"/>
      <c r="AP15" s="3"/>
      <c r="AQ15" s="2"/>
      <c r="AR15" s="13"/>
      <c r="AS15" s="13"/>
      <c r="AT15" s="13"/>
    </row>
    <row r="16" spans="1:46" ht="18.75">
      <c r="A16" s="37" t="s">
        <v>78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13"/>
      <c r="AR16" s="13"/>
      <c r="AS16" s="13"/>
      <c r="AT16" s="13"/>
    </row>
    <row r="17" spans="1:46" ht="18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13"/>
      <c r="AR17" s="13"/>
      <c r="AS17" s="13"/>
      <c r="AT17" s="13"/>
    </row>
    <row r="18" spans="1:46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</row>
    <row r="19" spans="1:46" ht="15.75">
      <c r="A19" s="30" t="s">
        <v>43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1" t="s">
        <v>44</v>
      </c>
      <c r="AJ19" s="31"/>
      <c r="AK19" s="31"/>
      <c r="AL19" s="31"/>
      <c r="AM19" s="31"/>
      <c r="AN19" s="31"/>
      <c r="AO19" s="31"/>
      <c r="AP19" s="31"/>
      <c r="AQ19" s="13"/>
      <c r="AR19" s="13"/>
      <c r="AS19" s="13"/>
      <c r="AT19" s="13"/>
    </row>
    <row r="20" spans="1:46" ht="108.75" customHeight="1">
      <c r="A20" s="31" t="s">
        <v>45</v>
      </c>
      <c r="B20" s="31"/>
      <c r="C20" s="31"/>
      <c r="D20" s="31" t="s">
        <v>46</v>
      </c>
      <c r="E20" s="31"/>
      <c r="F20" s="31" t="s">
        <v>47</v>
      </c>
      <c r="G20" s="31"/>
      <c r="H20" s="31" t="s">
        <v>48</v>
      </c>
      <c r="I20" s="31"/>
      <c r="J20" s="31" t="s">
        <v>83</v>
      </c>
      <c r="K20" s="31"/>
      <c r="L20" s="31" t="s">
        <v>80</v>
      </c>
      <c r="M20" s="31"/>
      <c r="N20" s="31" t="s">
        <v>81</v>
      </c>
      <c r="O20" s="31"/>
      <c r="P20" s="31" t="s">
        <v>82</v>
      </c>
      <c r="Q20" s="31"/>
      <c r="R20" s="31" t="s">
        <v>49</v>
      </c>
      <c r="S20" s="31"/>
      <c r="T20" s="34" t="s">
        <v>50</v>
      </c>
      <c r="U20" s="36"/>
      <c r="V20" s="35"/>
      <c r="W20" s="31" t="s">
        <v>51</v>
      </c>
      <c r="X20" s="31"/>
      <c r="Y20" s="31" t="s">
        <v>52</v>
      </c>
      <c r="Z20" s="31"/>
      <c r="AA20" s="31" t="s">
        <v>53</v>
      </c>
      <c r="AB20" s="31"/>
      <c r="AC20" s="31" t="s">
        <v>54</v>
      </c>
      <c r="AD20" s="31"/>
      <c r="AE20" s="31" t="s">
        <v>55</v>
      </c>
      <c r="AF20" s="31"/>
      <c r="AG20" s="31" t="s">
        <v>56</v>
      </c>
      <c r="AH20" s="31"/>
      <c r="AI20" s="3" t="s">
        <v>57</v>
      </c>
      <c r="AJ20" s="31" t="s">
        <v>58</v>
      </c>
      <c r="AK20" s="31"/>
      <c r="AL20" s="3" t="s">
        <v>59</v>
      </c>
      <c r="AM20" s="3" t="s">
        <v>60</v>
      </c>
      <c r="AN20" s="31" t="s">
        <v>61</v>
      </c>
      <c r="AO20" s="31"/>
      <c r="AP20" s="31"/>
      <c r="AQ20" s="13"/>
      <c r="AR20" s="13"/>
      <c r="AS20" s="13"/>
      <c r="AT20" s="13"/>
    </row>
    <row r="21" spans="1:46" ht="63" customHeight="1">
      <c r="A21" s="2" t="s">
        <v>62</v>
      </c>
      <c r="B21" s="3" t="s">
        <v>63</v>
      </c>
      <c r="C21" s="3" t="s">
        <v>64</v>
      </c>
      <c r="D21" s="3" t="s">
        <v>31</v>
      </c>
      <c r="E21" s="3" t="s">
        <v>32</v>
      </c>
      <c r="F21" s="3" t="s">
        <v>31</v>
      </c>
      <c r="G21" s="3" t="s">
        <v>32</v>
      </c>
      <c r="H21" s="3" t="s">
        <v>31</v>
      </c>
      <c r="I21" s="3" t="s">
        <v>32</v>
      </c>
      <c r="J21" s="3" t="s">
        <v>31</v>
      </c>
      <c r="K21" s="3" t="s">
        <v>32</v>
      </c>
      <c r="L21" s="3" t="s">
        <v>31</v>
      </c>
      <c r="M21" s="3" t="s">
        <v>32</v>
      </c>
      <c r="N21" s="3" t="s">
        <v>31</v>
      </c>
      <c r="O21" s="3" t="s">
        <v>32</v>
      </c>
      <c r="P21" s="3" t="s">
        <v>31</v>
      </c>
      <c r="Q21" s="3" t="s">
        <v>32</v>
      </c>
      <c r="R21" s="3" t="s">
        <v>65</v>
      </c>
      <c r="S21" s="3" t="s">
        <v>66</v>
      </c>
      <c r="T21" s="3" t="s">
        <v>67</v>
      </c>
      <c r="U21" s="8" t="s">
        <v>68</v>
      </c>
      <c r="V21" s="3" t="s">
        <v>69</v>
      </c>
      <c r="W21" s="34" t="s">
        <v>70</v>
      </c>
      <c r="X21" s="35"/>
      <c r="Y21" s="3" t="s">
        <v>70</v>
      </c>
      <c r="Z21" s="3" t="s">
        <v>71</v>
      </c>
      <c r="AA21" s="3" t="s">
        <v>70</v>
      </c>
      <c r="AB21" s="3" t="s">
        <v>71</v>
      </c>
      <c r="AC21" s="3" t="s">
        <v>70</v>
      </c>
      <c r="AD21" s="3" t="s">
        <v>71</v>
      </c>
      <c r="AE21" s="3" t="s">
        <v>70</v>
      </c>
      <c r="AF21" s="3" t="s">
        <v>71</v>
      </c>
      <c r="AG21" s="3" t="s">
        <v>70</v>
      </c>
      <c r="AH21" s="3" t="s">
        <v>71</v>
      </c>
      <c r="AI21" s="3" t="s">
        <v>72</v>
      </c>
      <c r="AJ21" s="3" t="s">
        <v>73</v>
      </c>
      <c r="AK21" s="3" t="s">
        <v>74</v>
      </c>
      <c r="AL21" s="3" t="s">
        <v>70</v>
      </c>
      <c r="AM21" s="3" t="s">
        <v>70</v>
      </c>
      <c r="AN21" s="3" t="s">
        <v>65</v>
      </c>
      <c r="AO21" s="3" t="s">
        <v>67</v>
      </c>
      <c r="AP21" s="8" t="s">
        <v>68</v>
      </c>
      <c r="AQ21" s="13"/>
      <c r="AR21" s="13"/>
      <c r="AS21" s="13"/>
      <c r="AT21" s="13"/>
    </row>
    <row r="22" spans="1:35" s="19" customFormat="1" ht="63.75">
      <c r="A22" s="19" t="s">
        <v>90</v>
      </c>
      <c r="B22" s="19" t="s">
        <v>121</v>
      </c>
      <c r="C22" s="19" t="s">
        <v>122</v>
      </c>
      <c r="D22" s="19" t="s">
        <v>91</v>
      </c>
      <c r="E22" s="19" t="s">
        <v>92</v>
      </c>
      <c r="F22" s="19" t="s">
        <v>118</v>
      </c>
      <c r="G22" s="19" t="s">
        <v>118</v>
      </c>
      <c r="H22" s="19" t="s">
        <v>118</v>
      </c>
      <c r="I22" s="19" t="s">
        <v>118</v>
      </c>
      <c r="J22" s="19" t="s">
        <v>118</v>
      </c>
      <c r="K22" s="26" t="s">
        <v>118</v>
      </c>
      <c r="L22" s="19" t="s">
        <v>118</v>
      </c>
      <c r="M22" s="19" t="s">
        <v>118</v>
      </c>
      <c r="N22" s="19" t="s">
        <v>118</v>
      </c>
      <c r="O22" s="19" t="s">
        <v>118</v>
      </c>
      <c r="P22" s="19" t="s">
        <v>118</v>
      </c>
      <c r="Q22" s="19" t="s">
        <v>118</v>
      </c>
      <c r="W22" s="19" t="s">
        <v>93</v>
      </c>
      <c r="Y22" s="19" t="s">
        <v>94</v>
      </c>
      <c r="Z22" s="19" t="s">
        <v>96</v>
      </c>
      <c r="AA22" s="19" t="s">
        <v>89</v>
      </c>
      <c r="AB22" s="19" t="s">
        <v>118</v>
      </c>
      <c r="AC22" s="19" t="s">
        <v>93</v>
      </c>
      <c r="AE22" s="19" t="s">
        <v>89</v>
      </c>
      <c r="AF22" s="19" t="s">
        <v>118</v>
      </c>
      <c r="AG22" s="19" t="s">
        <v>93</v>
      </c>
      <c r="AH22" s="19" t="s">
        <v>99</v>
      </c>
      <c r="AI22" s="19" t="s">
        <v>101</v>
      </c>
    </row>
    <row r="23" spans="25:34" s="19" customFormat="1" ht="100.5" customHeight="1">
      <c r="Y23" s="19" t="s">
        <v>94</v>
      </c>
      <c r="Z23" s="19" t="s">
        <v>95</v>
      </c>
      <c r="AA23" s="19" t="s">
        <v>89</v>
      </c>
      <c r="AB23" s="19" t="s">
        <v>118</v>
      </c>
      <c r="AC23" s="19" t="s">
        <v>89</v>
      </c>
      <c r="AE23" s="19" t="s">
        <v>94</v>
      </c>
      <c r="AF23" s="19" t="s">
        <v>98</v>
      </c>
      <c r="AG23" s="19" t="s">
        <v>93</v>
      </c>
      <c r="AH23" s="19" t="s">
        <v>100</v>
      </c>
    </row>
    <row r="24" spans="29:32" s="19" customFormat="1" ht="51">
      <c r="AC24" s="19" t="s">
        <v>89</v>
      </c>
      <c r="AE24" s="19" t="s">
        <v>93</v>
      </c>
      <c r="AF24" s="19" t="s">
        <v>97</v>
      </c>
    </row>
    <row r="25" s="19" customFormat="1" ht="12.75"/>
    <row r="26" s="19" customFormat="1" ht="12.75"/>
    <row r="27" s="19" customFormat="1" ht="30" customHeight="1"/>
    <row r="28" s="19" customFormat="1" ht="47.25" customHeight="1"/>
    <row r="29" s="19" customFormat="1" ht="12.75"/>
    <row r="30" s="19" customFormat="1" ht="12.75"/>
    <row r="31" s="19" customFormat="1" ht="12.75"/>
    <row r="32" s="19" customFormat="1" ht="12.75"/>
    <row r="33" s="19" customFormat="1" ht="12.75"/>
    <row r="34" s="19" customFormat="1" ht="12.75"/>
    <row r="35" s="19" customFormat="1" ht="12.75"/>
    <row r="36" s="19" customFormat="1" ht="12.75"/>
    <row r="37" s="19" customFormat="1" ht="12.75"/>
    <row r="38" s="19" customFormat="1" ht="29.25" customHeight="1"/>
    <row r="39" s="19" customFormat="1" ht="12.75"/>
    <row r="46" ht="92.25" customHeight="1"/>
    <row r="48" ht="45" customHeight="1"/>
    <row r="49" spans="1:9" ht="12.75">
      <c r="A49" s="10"/>
      <c r="B49" s="10"/>
      <c r="C49" s="10"/>
      <c r="D49" s="10"/>
      <c r="E49" s="10"/>
      <c r="F49" s="10"/>
      <c r="G49" s="10"/>
      <c r="H49" s="10"/>
      <c r="I49" s="5"/>
    </row>
    <row r="50" spans="1:8" ht="12.75">
      <c r="A50" s="9"/>
      <c r="B50" s="9"/>
      <c r="C50" s="9"/>
      <c r="D50" s="9"/>
      <c r="E50" s="9"/>
      <c r="F50" s="9"/>
      <c r="G50" s="9"/>
      <c r="H50" s="9"/>
    </row>
  </sheetData>
  <sheetProtection/>
  <mergeCells count="49">
    <mergeCell ref="A16:AP16"/>
    <mergeCell ref="A19:AH19"/>
    <mergeCell ref="AF6:AG6"/>
    <mergeCell ref="AI19:AP19"/>
    <mergeCell ref="G6:G7"/>
    <mergeCell ref="M6:R6"/>
    <mergeCell ref="K6:K7"/>
    <mergeCell ref="F20:G20"/>
    <mergeCell ref="AG20:AH20"/>
    <mergeCell ref="AJ20:AK20"/>
    <mergeCell ref="AA6:AA7"/>
    <mergeCell ref="P20:Q20"/>
    <mergeCell ref="R20:S20"/>
    <mergeCell ref="T20:V20"/>
    <mergeCell ref="H6:H7"/>
    <mergeCell ref="AB6:AC6"/>
    <mergeCell ref="AD6:AE6"/>
    <mergeCell ref="AN20:AP20"/>
    <mergeCell ref="AE20:AF20"/>
    <mergeCell ref="W21:X21"/>
    <mergeCell ref="Y20:Z20"/>
    <mergeCell ref="AA20:AB20"/>
    <mergeCell ref="AC20:AD20"/>
    <mergeCell ref="W20:X20"/>
    <mergeCell ref="A20:C20"/>
    <mergeCell ref="D20:E20"/>
    <mergeCell ref="Z6:Z7"/>
    <mergeCell ref="H20:I20"/>
    <mergeCell ref="J20:K20"/>
    <mergeCell ref="L20:M20"/>
    <mergeCell ref="N20:O20"/>
    <mergeCell ref="S6:X6"/>
    <mergeCell ref="L6:L7"/>
    <mergeCell ref="Y6:Y7"/>
    <mergeCell ref="AQ6:AQ7"/>
    <mergeCell ref="AH6:AH7"/>
    <mergeCell ref="AI6:AI7"/>
    <mergeCell ref="AJ6:AJ7"/>
    <mergeCell ref="AK6:AP6"/>
    <mergeCell ref="B2:AQ2"/>
    <mergeCell ref="A5:F6"/>
    <mergeCell ref="G5:I5"/>
    <mergeCell ref="J5:L5"/>
    <mergeCell ref="M5:AA5"/>
    <mergeCell ref="AB5:AG5"/>
    <mergeCell ref="J6:J7"/>
    <mergeCell ref="I6:I7"/>
    <mergeCell ref="AH5:AI5"/>
    <mergeCell ref="AJ5:AQ5"/>
  </mergeCells>
  <hyperlinks>
    <hyperlink ref="AA9" r:id="rId1" display="teplosbut@bk.ru"/>
    <hyperlink ref="Z10:Z15" r:id="rId2" display="http://www.birilussy.ru/"/>
    <hyperlink ref="Z9" r:id="rId3" display="http://www.birilussy.ru/"/>
    <hyperlink ref="AA10:AA15" r:id="rId4" display="teplosbut@bk.ru"/>
    <hyperlink ref="AA8" r:id="rId5" display="teplosbut@bk.ru"/>
    <hyperlink ref="Z8" r:id="rId6" display="http://www.birilussy.ru/"/>
  </hyperlinks>
  <printOptions/>
  <pageMargins left="0.5905511811023623" right="0.5905511811023623" top="0.7874015748031497" bottom="0.5905511811023623" header="0" footer="0"/>
  <pageSetup fitToHeight="2"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0"/>
  <sheetViews>
    <sheetView tabSelected="1" zoomScalePageLayoutView="0" workbookViewId="0" topLeftCell="J1">
      <selection activeCell="U19" sqref="U19"/>
    </sheetView>
  </sheetViews>
  <sheetFormatPr defaultColWidth="9.00390625" defaultRowHeight="12.75"/>
  <cols>
    <col min="1" max="1" width="17.125" style="0" customWidth="1"/>
    <col min="2" max="2" width="9.875" style="0" customWidth="1"/>
    <col min="3" max="4" width="11.375" style="0" customWidth="1"/>
    <col min="5" max="5" width="10.875" style="0" customWidth="1"/>
    <col min="7" max="7" width="10.00390625" style="0" customWidth="1"/>
    <col min="9" max="9" width="11.625" style="0" customWidth="1"/>
    <col min="10" max="10" width="10.75390625" style="0" customWidth="1"/>
    <col min="12" max="12" width="10.125" style="0" customWidth="1"/>
    <col min="13" max="13" width="11.75390625" style="0" customWidth="1"/>
    <col min="14" max="14" width="10.75390625" style="0" customWidth="1"/>
    <col min="15" max="15" width="10.25390625" style="0" customWidth="1"/>
    <col min="16" max="16" width="10.875" style="0" customWidth="1"/>
    <col min="17" max="17" width="11.25390625" style="0" customWidth="1"/>
    <col min="19" max="19" width="12.75390625" style="0" customWidth="1"/>
    <col min="20" max="20" width="10.75390625" style="0" customWidth="1"/>
    <col min="21" max="21" width="11.375" style="0" customWidth="1"/>
    <col min="22" max="22" width="10.875" style="0" customWidth="1"/>
    <col min="24" max="24" width="11.375" style="0" customWidth="1"/>
  </cols>
  <sheetData>
    <row r="2" spans="1:24" ht="15.75">
      <c r="A2" s="42" t="s">
        <v>102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15" t="s">
        <v>75</v>
      </c>
    </row>
    <row r="5" spans="1:24" ht="12.75" customHeight="1">
      <c r="A5" s="43" t="s">
        <v>33</v>
      </c>
      <c r="B5" s="44"/>
      <c r="C5" s="45"/>
      <c r="D5" s="41" t="s">
        <v>34</v>
      </c>
      <c r="E5" s="41" t="s">
        <v>35</v>
      </c>
      <c r="F5" s="47"/>
      <c r="G5" s="47"/>
      <c r="H5" s="41" t="s">
        <v>36</v>
      </c>
      <c r="I5" s="48" t="s">
        <v>123</v>
      </c>
      <c r="J5" s="41" t="s">
        <v>124</v>
      </c>
      <c r="K5" s="41"/>
      <c r="L5" s="41"/>
      <c r="M5" s="41" t="s">
        <v>125</v>
      </c>
      <c r="N5" s="48" t="s">
        <v>126</v>
      </c>
      <c r="O5" s="47" t="s">
        <v>37</v>
      </c>
      <c r="P5" s="47"/>
      <c r="Q5" s="47"/>
      <c r="R5" s="47"/>
      <c r="S5" s="47"/>
      <c r="T5" s="47"/>
      <c r="U5" s="47"/>
      <c r="V5" s="47"/>
      <c r="W5" s="47"/>
      <c r="X5" s="47"/>
    </row>
    <row r="6" spans="1:24" ht="27" customHeight="1">
      <c r="A6" s="46"/>
      <c r="B6" s="27"/>
      <c r="C6" s="28"/>
      <c r="D6" s="41"/>
      <c r="E6" s="47"/>
      <c r="F6" s="47"/>
      <c r="G6" s="47"/>
      <c r="H6" s="47"/>
      <c r="I6" s="49"/>
      <c r="J6" s="41"/>
      <c r="K6" s="41"/>
      <c r="L6" s="41"/>
      <c r="M6" s="41"/>
      <c r="N6" s="49"/>
      <c r="O6" s="38" t="s">
        <v>127</v>
      </c>
      <c r="P6" s="39"/>
      <c r="Q6" s="39"/>
      <c r="R6" s="40"/>
      <c r="S6" s="41" t="s">
        <v>128</v>
      </c>
      <c r="T6" s="38" t="s">
        <v>129</v>
      </c>
      <c r="U6" s="39"/>
      <c r="V6" s="39"/>
      <c r="W6" s="40"/>
      <c r="X6" s="41" t="s">
        <v>130</v>
      </c>
    </row>
    <row r="7" spans="1:24" ht="69.75" customHeight="1">
      <c r="A7" s="3" t="s">
        <v>27</v>
      </c>
      <c r="B7" s="3" t="s">
        <v>28</v>
      </c>
      <c r="C7" s="3" t="s">
        <v>30</v>
      </c>
      <c r="D7" s="41"/>
      <c r="E7" s="11" t="s">
        <v>38</v>
      </c>
      <c r="F7" s="11" t="s">
        <v>39</v>
      </c>
      <c r="G7" s="11" t="s">
        <v>40</v>
      </c>
      <c r="H7" s="47"/>
      <c r="I7" s="50"/>
      <c r="J7" s="11" t="s">
        <v>38</v>
      </c>
      <c r="K7" s="11" t="s">
        <v>39</v>
      </c>
      <c r="L7" s="11" t="s">
        <v>40</v>
      </c>
      <c r="M7" s="41"/>
      <c r="N7" s="50"/>
      <c r="O7" s="11" t="s">
        <v>41</v>
      </c>
      <c r="P7" s="11" t="s">
        <v>39</v>
      </c>
      <c r="Q7" s="11" t="s">
        <v>40</v>
      </c>
      <c r="R7" s="12" t="s">
        <v>42</v>
      </c>
      <c r="S7" s="41"/>
      <c r="T7" s="11" t="s">
        <v>38</v>
      </c>
      <c r="U7" s="11" t="s">
        <v>39</v>
      </c>
      <c r="V7" s="11" t="s">
        <v>40</v>
      </c>
      <c r="W7" s="12" t="s">
        <v>42</v>
      </c>
      <c r="X7" s="41"/>
    </row>
    <row r="8" spans="1:24" ht="15.75">
      <c r="A8" s="3" t="s">
        <v>109</v>
      </c>
      <c r="B8" s="3">
        <v>25</v>
      </c>
      <c r="C8" s="20"/>
      <c r="D8" s="3">
        <v>966.58</v>
      </c>
      <c r="E8" s="11">
        <v>10.02</v>
      </c>
      <c r="F8" s="11" t="s">
        <v>89</v>
      </c>
      <c r="G8" s="11" t="s">
        <v>89</v>
      </c>
      <c r="H8" s="12" t="s">
        <v>89</v>
      </c>
      <c r="I8" s="22">
        <v>0</v>
      </c>
      <c r="J8" s="21">
        <f>D8*E8*9</f>
        <v>87166.1844</v>
      </c>
      <c r="K8" s="21" t="s">
        <v>89</v>
      </c>
      <c r="L8" s="21" t="s">
        <v>89</v>
      </c>
      <c r="M8" s="21" t="s">
        <v>89</v>
      </c>
      <c r="N8" s="21">
        <f>O8/J8</f>
        <v>0.7984680123270372</v>
      </c>
      <c r="O8" s="25">
        <v>69599.41</v>
      </c>
      <c r="P8" s="21" t="s">
        <v>89</v>
      </c>
      <c r="Q8" s="21" t="s">
        <v>89</v>
      </c>
      <c r="R8" s="22">
        <f>O8</f>
        <v>69599.41</v>
      </c>
      <c r="S8" s="21" t="str">
        <f>M8</f>
        <v>нет</v>
      </c>
      <c r="T8" s="21">
        <v>64468</v>
      </c>
      <c r="U8" s="21" t="s">
        <v>89</v>
      </c>
      <c r="V8" s="21" t="s">
        <v>89</v>
      </c>
      <c r="W8" s="22">
        <f>T8</f>
        <v>64468</v>
      </c>
      <c r="X8" s="21" t="s">
        <v>89</v>
      </c>
    </row>
    <row r="9" spans="1:24" ht="15.75">
      <c r="A9" s="3" t="s">
        <v>109</v>
      </c>
      <c r="B9" s="3">
        <v>5</v>
      </c>
      <c r="C9" s="20"/>
      <c r="D9" s="3">
        <v>529.59</v>
      </c>
      <c r="E9" s="11">
        <v>10.02</v>
      </c>
      <c r="F9" s="11" t="s">
        <v>89</v>
      </c>
      <c r="G9" s="11" t="s">
        <v>89</v>
      </c>
      <c r="H9" s="12" t="s">
        <v>89</v>
      </c>
      <c r="I9" s="22">
        <v>0</v>
      </c>
      <c r="J9" s="21">
        <f aca="true" t="shared" si="0" ref="J9:J15">D9*E9*9</f>
        <v>47758.4262</v>
      </c>
      <c r="K9" s="21" t="s">
        <v>89</v>
      </c>
      <c r="L9" s="21" t="s">
        <v>89</v>
      </c>
      <c r="M9" s="21" t="s">
        <v>89</v>
      </c>
      <c r="N9" s="21">
        <f>O9/J9</f>
        <v>0.8689779647722142</v>
      </c>
      <c r="O9" s="25">
        <v>41501.02</v>
      </c>
      <c r="P9" s="21" t="s">
        <v>89</v>
      </c>
      <c r="Q9" s="21" t="s">
        <v>89</v>
      </c>
      <c r="R9" s="22">
        <f aca="true" t="shared" si="1" ref="R9:R15">O9</f>
        <v>41501.02</v>
      </c>
      <c r="S9" s="21" t="str">
        <f aca="true" t="shared" si="2" ref="S9:S15">M9</f>
        <v>нет</v>
      </c>
      <c r="T9" s="21">
        <v>35535</v>
      </c>
      <c r="U9" s="21" t="s">
        <v>89</v>
      </c>
      <c r="V9" s="21" t="s">
        <v>89</v>
      </c>
      <c r="W9" s="22">
        <f aca="true" t="shared" si="3" ref="W9:W15">T9</f>
        <v>35535</v>
      </c>
      <c r="X9" s="21" t="s">
        <v>89</v>
      </c>
    </row>
    <row r="10" spans="1:24" ht="15.75">
      <c r="A10" s="3" t="s">
        <v>109</v>
      </c>
      <c r="B10" s="3">
        <v>7</v>
      </c>
      <c r="C10" s="20"/>
      <c r="D10" s="3">
        <v>523.4</v>
      </c>
      <c r="E10" s="11">
        <v>10.02</v>
      </c>
      <c r="F10" s="11" t="s">
        <v>89</v>
      </c>
      <c r="G10" s="11" t="s">
        <v>89</v>
      </c>
      <c r="H10" s="12" t="s">
        <v>89</v>
      </c>
      <c r="I10" s="22">
        <v>0</v>
      </c>
      <c r="J10" s="21">
        <f t="shared" si="0"/>
        <v>47200.212</v>
      </c>
      <c r="K10" s="21" t="s">
        <v>89</v>
      </c>
      <c r="L10" s="21" t="s">
        <v>89</v>
      </c>
      <c r="M10" s="21" t="s">
        <v>89</v>
      </c>
      <c r="N10" s="21">
        <f aca="true" t="shared" si="4" ref="N10:N15">O10/J10</f>
        <v>0.8379453888893549</v>
      </c>
      <c r="O10" s="25">
        <v>39551.2</v>
      </c>
      <c r="P10" s="21" t="s">
        <v>89</v>
      </c>
      <c r="Q10" s="21" t="s">
        <v>89</v>
      </c>
      <c r="R10" s="22">
        <f t="shared" si="1"/>
        <v>39551.2</v>
      </c>
      <c r="S10" s="21" t="str">
        <f t="shared" si="2"/>
        <v>нет</v>
      </c>
      <c r="T10" s="21">
        <v>33675</v>
      </c>
      <c r="U10" s="21" t="s">
        <v>89</v>
      </c>
      <c r="V10" s="21" t="s">
        <v>89</v>
      </c>
      <c r="W10" s="22">
        <f t="shared" si="3"/>
        <v>33675</v>
      </c>
      <c r="X10" s="21" t="s">
        <v>89</v>
      </c>
    </row>
    <row r="11" spans="1:24" ht="15.75">
      <c r="A11" s="3" t="s">
        <v>109</v>
      </c>
      <c r="B11" s="3">
        <v>8</v>
      </c>
      <c r="C11" s="20"/>
      <c r="D11" s="3">
        <v>539.48</v>
      </c>
      <c r="E11" s="11">
        <v>10.02</v>
      </c>
      <c r="F11" s="11" t="s">
        <v>89</v>
      </c>
      <c r="G11" s="11" t="s">
        <v>89</v>
      </c>
      <c r="H11" s="12" t="s">
        <v>89</v>
      </c>
      <c r="I11" s="22">
        <v>0</v>
      </c>
      <c r="J11" s="21">
        <f t="shared" si="0"/>
        <v>48650.3064</v>
      </c>
      <c r="K11" s="21" t="s">
        <v>89</v>
      </c>
      <c r="L11" s="21" t="s">
        <v>89</v>
      </c>
      <c r="M11" s="21" t="s">
        <v>89</v>
      </c>
      <c r="N11" s="21">
        <f t="shared" si="4"/>
        <v>0.772969438071206</v>
      </c>
      <c r="O11" s="25">
        <v>37605.2</v>
      </c>
      <c r="P11" s="21" t="s">
        <v>89</v>
      </c>
      <c r="Q11" s="21" t="s">
        <v>89</v>
      </c>
      <c r="R11" s="22">
        <f t="shared" si="1"/>
        <v>37605.2</v>
      </c>
      <c r="S11" s="21" t="str">
        <f t="shared" si="2"/>
        <v>нет</v>
      </c>
      <c r="T11" s="21">
        <v>31537</v>
      </c>
      <c r="U11" s="21" t="s">
        <v>89</v>
      </c>
      <c r="V11" s="21" t="s">
        <v>89</v>
      </c>
      <c r="W11" s="22">
        <f t="shared" si="3"/>
        <v>31537</v>
      </c>
      <c r="X11" s="21" t="s">
        <v>89</v>
      </c>
    </row>
    <row r="12" spans="1:24" ht="15.75">
      <c r="A12" s="3" t="s">
        <v>110</v>
      </c>
      <c r="B12" s="3">
        <v>1</v>
      </c>
      <c r="C12" s="20"/>
      <c r="D12" s="3">
        <v>515.3</v>
      </c>
      <c r="E12" s="11">
        <v>10.02</v>
      </c>
      <c r="F12" s="11" t="s">
        <v>89</v>
      </c>
      <c r="G12" s="11" t="s">
        <v>89</v>
      </c>
      <c r="H12" s="12" t="s">
        <v>89</v>
      </c>
      <c r="I12" s="22">
        <v>0</v>
      </c>
      <c r="J12" s="21">
        <f t="shared" si="0"/>
        <v>46469.75399999999</v>
      </c>
      <c r="K12" s="21" t="s">
        <v>89</v>
      </c>
      <c r="L12" s="21" t="s">
        <v>89</v>
      </c>
      <c r="M12" s="21" t="s">
        <v>89</v>
      </c>
      <c r="N12" s="21">
        <f t="shared" si="4"/>
        <v>0.8974375031122395</v>
      </c>
      <c r="O12" s="25">
        <v>41703.7</v>
      </c>
      <c r="P12" s="21" t="s">
        <v>89</v>
      </c>
      <c r="Q12" s="21" t="s">
        <v>89</v>
      </c>
      <c r="R12" s="22">
        <f t="shared" si="1"/>
        <v>41703.7</v>
      </c>
      <c r="S12" s="21" t="str">
        <f t="shared" si="2"/>
        <v>нет</v>
      </c>
      <c r="T12" s="21">
        <v>36478</v>
      </c>
      <c r="U12" s="21" t="s">
        <v>89</v>
      </c>
      <c r="V12" s="21" t="s">
        <v>89</v>
      </c>
      <c r="W12" s="22">
        <f t="shared" si="3"/>
        <v>36478</v>
      </c>
      <c r="X12" s="21" t="s">
        <v>89</v>
      </c>
    </row>
    <row r="13" spans="1:24" ht="15.75">
      <c r="A13" s="3" t="s">
        <v>110</v>
      </c>
      <c r="B13" s="3">
        <v>2</v>
      </c>
      <c r="C13" s="20"/>
      <c r="D13" s="3">
        <v>528.5</v>
      </c>
      <c r="E13" s="11">
        <v>10.02</v>
      </c>
      <c r="F13" s="11" t="s">
        <v>89</v>
      </c>
      <c r="G13" s="11" t="s">
        <v>89</v>
      </c>
      <c r="H13" s="12" t="s">
        <v>89</v>
      </c>
      <c r="I13" s="22">
        <v>0</v>
      </c>
      <c r="J13" s="21">
        <f t="shared" si="0"/>
        <v>47660.13</v>
      </c>
      <c r="K13" s="21" t="s">
        <v>89</v>
      </c>
      <c r="L13" s="21" t="s">
        <v>89</v>
      </c>
      <c r="M13" s="21" t="s">
        <v>89</v>
      </c>
      <c r="N13" s="21">
        <f t="shared" si="4"/>
        <v>0.7884298679000665</v>
      </c>
      <c r="O13" s="25">
        <v>37576.67</v>
      </c>
      <c r="P13" s="21" t="s">
        <v>89</v>
      </c>
      <c r="Q13" s="21" t="s">
        <v>89</v>
      </c>
      <c r="R13" s="22">
        <f t="shared" si="1"/>
        <v>37576.67</v>
      </c>
      <c r="S13" s="21" t="str">
        <f t="shared" si="2"/>
        <v>нет</v>
      </c>
      <c r="T13" s="21">
        <v>31056</v>
      </c>
      <c r="U13" s="21" t="s">
        <v>89</v>
      </c>
      <c r="V13" s="21" t="s">
        <v>89</v>
      </c>
      <c r="W13" s="22">
        <f t="shared" si="3"/>
        <v>31056</v>
      </c>
      <c r="X13" s="21" t="s">
        <v>89</v>
      </c>
    </row>
    <row r="14" spans="1:24" ht="15.75">
      <c r="A14" s="3" t="s">
        <v>110</v>
      </c>
      <c r="B14" s="3">
        <v>3</v>
      </c>
      <c r="C14" s="20"/>
      <c r="D14" s="3">
        <v>521</v>
      </c>
      <c r="E14" s="11">
        <v>10.02</v>
      </c>
      <c r="F14" s="11" t="s">
        <v>89</v>
      </c>
      <c r="G14" s="11" t="s">
        <v>89</v>
      </c>
      <c r="H14" s="12" t="s">
        <v>89</v>
      </c>
      <c r="I14" s="22">
        <v>0</v>
      </c>
      <c r="J14" s="21">
        <f t="shared" si="0"/>
        <v>46983.78</v>
      </c>
      <c r="K14" s="21" t="s">
        <v>89</v>
      </c>
      <c r="L14" s="21" t="s">
        <v>89</v>
      </c>
      <c r="M14" s="21" t="s">
        <v>89</v>
      </c>
      <c r="N14" s="21">
        <f t="shared" si="4"/>
        <v>0.9036248254184742</v>
      </c>
      <c r="O14" s="25">
        <v>42455.71</v>
      </c>
      <c r="P14" s="21" t="s">
        <v>89</v>
      </c>
      <c r="Q14" s="21" t="s">
        <v>89</v>
      </c>
      <c r="R14" s="22">
        <f t="shared" si="1"/>
        <v>42455.71</v>
      </c>
      <c r="S14" s="21" t="str">
        <f t="shared" si="2"/>
        <v>нет</v>
      </c>
      <c r="T14" s="21">
        <v>37332</v>
      </c>
      <c r="U14" s="21" t="s">
        <v>89</v>
      </c>
      <c r="V14" s="21" t="s">
        <v>89</v>
      </c>
      <c r="W14" s="22">
        <f t="shared" si="3"/>
        <v>37332</v>
      </c>
      <c r="X14" s="21" t="s">
        <v>89</v>
      </c>
    </row>
    <row r="15" spans="1:24" ht="15.75">
      <c r="A15" s="3" t="s">
        <v>110</v>
      </c>
      <c r="B15" s="3">
        <v>4</v>
      </c>
      <c r="C15" s="20"/>
      <c r="D15" s="3">
        <v>523.9</v>
      </c>
      <c r="E15" s="11">
        <v>10.02</v>
      </c>
      <c r="F15" s="11" t="s">
        <v>89</v>
      </c>
      <c r="G15" s="11" t="s">
        <v>89</v>
      </c>
      <c r="H15" s="12" t="s">
        <v>89</v>
      </c>
      <c r="I15" s="22">
        <v>0</v>
      </c>
      <c r="J15" s="21">
        <f t="shared" si="0"/>
        <v>47245.301999999996</v>
      </c>
      <c r="K15" s="21" t="s">
        <v>89</v>
      </c>
      <c r="L15" s="21" t="s">
        <v>89</v>
      </c>
      <c r="M15" s="21" t="s">
        <v>89</v>
      </c>
      <c r="N15" s="21">
        <f t="shared" si="4"/>
        <v>0.7624057520047178</v>
      </c>
      <c r="O15" s="25">
        <v>36020.09</v>
      </c>
      <c r="P15" s="21" t="s">
        <v>89</v>
      </c>
      <c r="Q15" s="21" t="s">
        <v>89</v>
      </c>
      <c r="R15" s="22">
        <f t="shared" si="1"/>
        <v>36020.09</v>
      </c>
      <c r="S15" s="21" t="str">
        <f t="shared" si="2"/>
        <v>нет</v>
      </c>
      <c r="T15" s="21">
        <v>30457</v>
      </c>
      <c r="U15" s="21" t="s">
        <v>89</v>
      </c>
      <c r="V15" s="21" t="s">
        <v>89</v>
      </c>
      <c r="W15" s="22">
        <f t="shared" si="3"/>
        <v>30457</v>
      </c>
      <c r="X15" s="21" t="s">
        <v>89</v>
      </c>
    </row>
    <row r="16" spans="1:10" ht="12.75">
      <c r="A16" s="6"/>
      <c r="B16" s="6"/>
      <c r="D16">
        <f>SUM(D8:D15)</f>
        <v>4647.75</v>
      </c>
      <c r="I16" s="23"/>
      <c r="J16" s="23">
        <f>SUM(J8:J15)</f>
        <v>419134.0950000001</v>
      </c>
    </row>
    <row r="17" ht="12.75">
      <c r="I17" s="23"/>
    </row>
    <row r="18" spans="1:9" ht="15.75">
      <c r="A18" s="14" t="s">
        <v>76</v>
      </c>
      <c r="B18" s="14"/>
      <c r="I18" s="23"/>
    </row>
    <row r="19" spans="1:9" ht="15.75">
      <c r="A19" s="14"/>
      <c r="B19" s="14"/>
      <c r="I19" s="23"/>
    </row>
    <row r="20" ht="12.75">
      <c r="I20" s="23"/>
    </row>
  </sheetData>
  <sheetProtection/>
  <mergeCells count="14">
    <mergeCell ref="A2:X2"/>
    <mergeCell ref="A5:C6"/>
    <mergeCell ref="D5:D7"/>
    <mergeCell ref="E5:G6"/>
    <mergeCell ref="H5:H7"/>
    <mergeCell ref="I5:I7"/>
    <mergeCell ref="J5:L6"/>
    <mergeCell ref="M5:M7"/>
    <mergeCell ref="N5:N7"/>
    <mergeCell ref="O5:X5"/>
    <mergeCell ref="O6:R6"/>
    <mergeCell ref="S6:S7"/>
    <mergeCell ref="T6:W6"/>
    <mergeCell ref="X6:X7"/>
  </mergeCells>
  <printOptions/>
  <pageMargins left="0.5905511811023623" right="0.1968503937007874" top="1.1811023622047245" bottom="1.5748031496062993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Deldichkina</dc:creator>
  <cp:keywords/>
  <dc:description/>
  <cp:lastModifiedBy>User</cp:lastModifiedBy>
  <cp:lastPrinted>2013-09-06T06:51:32Z</cp:lastPrinted>
  <dcterms:created xsi:type="dcterms:W3CDTF">2011-09-01T01:36:11Z</dcterms:created>
  <dcterms:modified xsi:type="dcterms:W3CDTF">2015-10-14T00:58:48Z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