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<sst xmlns="http://schemas.openxmlformats.org/spreadsheetml/2006/main" count="40" uniqueCount="28">
  <si>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 xml:space="preserve"> </t>
  </si>
  <si>
    <t>Адрес
 МКД</t>
  </si>
  <si>
    <t>Площадь
жилого и нежилого помещения</t>
  </si>
  <si>
    <t>Тариф
(на 1 м. кв.)</t>
  </si>
  <si>
    <t>Объем сбора платежей, фактический ( в целом по МКД)</t>
  </si>
  <si>
    <t>оплачено жильцами</t>
  </si>
  <si>
    <t>всего затрат по дому фактических</t>
  </si>
  <si>
    <t>улица</t>
  </si>
  <si>
    <t>№ дома</t>
  </si>
  <si>
    <t>содержание МКД</t>
  </si>
  <si>
    <t>текущий ремонт 
МКД</t>
  </si>
  <si>
    <t>управление
 МКД</t>
  </si>
  <si>
    <t>Итого</t>
  </si>
  <si>
    <t>итого гр.8+гр.9+гр.10</t>
  </si>
  <si>
    <t xml:space="preserve">итого     </t>
  </si>
  <si>
    <t>итого</t>
  </si>
  <si>
    <t>Октябрьская</t>
  </si>
  <si>
    <t xml:space="preserve">  Основные показатели финансово-хозяйственной деятельности управляющей организации ООО "Коммунсервис"за 2014  год</t>
  </si>
  <si>
    <t>Советская</t>
  </si>
  <si>
    <t>Трушникова</t>
  </si>
  <si>
    <t>ИТОГО</t>
  </si>
  <si>
    <t>185а</t>
  </si>
  <si>
    <t xml:space="preserve">Накоплено по текущему ремонту на конец года 31.12.2014                                                                             </t>
  </si>
  <si>
    <t xml:space="preserve">Накоплено по текущему ремонту на начало 01.01. 2014 года                                                                                </t>
  </si>
  <si>
    <t>Справочно:</t>
  </si>
  <si>
    <t>Задолженность жильцов по оплате услуг</t>
  </si>
  <si>
    <t>рублей</t>
  </si>
  <si>
    <t>Объем сбора платежей       с 01.01.14 по 31.12.14
(планируемый, в целом по МКД)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</si>
</sst>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3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2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2" borderId="0" xfId="0" applyFont="1" applyFill="1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A40"/>
  <sheetViews>
    <sheetView tabSelected="1" workbookViewId="0" topLeftCell="A6">
      <selection activeCell="K29" sqref="K29"/>
    </sheetView>
  </sheetViews>
  <sheetFormatPr defaultColWidth="9.140625" defaultRowHeight="12.75"/>
  <cols>
    <col min="1" max="1" width="21.28125" style="6" customWidth="1"/>
    <col min="2" max="2" width="7.7109375" style="6" customWidth="1"/>
    <col min="3" max="3" width="10.8515625" style="6" customWidth="1"/>
    <col min="4" max="4" width="11.28125" style="6" customWidth="1"/>
    <col min="5" max="5" width="7.7109375" style="6" customWidth="1"/>
    <col min="6" max="6" width="11.7109375" style="6" customWidth="1"/>
    <col min="7" max="7" width="10.140625" style="6" customWidth="1"/>
    <col min="8" max="8" width="13.140625" style="6" customWidth="1"/>
    <col min="9" max="9" width="9.8515625" style="6" customWidth="1"/>
    <col min="10" max="10" width="12.140625" style="6" customWidth="1"/>
    <col min="11" max="11" width="13.00390625" style="6" customWidth="1"/>
    <col min="12" max="12" width="12.8515625" style="6" customWidth="1"/>
    <col min="13" max="13" width="11.421875" style="6" customWidth="1"/>
    <col min="14" max="14" width="12.7109375" style="6" customWidth="1"/>
    <col min="15" max="15" width="11.28125" style="7" customWidth="1"/>
    <col min="16" max="16" width="12.57421875" style="6" customWidth="1"/>
    <col min="17" max="17" width="9.8515625" style="6" customWidth="1"/>
    <col min="18" max="18" width="13.140625" style="6" customWidth="1"/>
    <col min="19" max="19" width="11.8515625" style="6" customWidth="1"/>
    <col min="20" max="20" width="11.28125" style="6" customWidth="1"/>
    <col min="21" max="21" width="13.140625" style="6" customWidth="1"/>
    <col min="22" max="16384" width="7.7109375" style="6" customWidth="1"/>
  </cols>
  <sheetData>
    <row r="1" ht="15" hidden="1"/>
    <row r="2" ht="15" hidden="1"/>
    <row r="3" ht="3" customHeight="1" hidden="1"/>
    <row r="4" spans="1:20" ht="10.5" customHeight="1" hidden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P4" s="7"/>
      <c r="Q4" s="7"/>
      <c r="R4" s="7"/>
      <c r="S4" s="7"/>
      <c r="T4" s="7"/>
    </row>
    <row r="5" spans="1:20" ht="15" hidden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P5" s="7"/>
      <c r="Q5" s="7"/>
      <c r="R5" s="7"/>
      <c r="S5" s="7"/>
      <c r="T5" s="7"/>
    </row>
    <row r="6" spans="1:20" ht="21.75" customHeight="1">
      <c r="A6" s="31" t="s">
        <v>17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ht="24" customHeight="1" hidden="1">
      <c r="A7" s="8"/>
      <c r="B7" s="8"/>
      <c r="C7" s="8"/>
      <c r="D7" s="8"/>
      <c r="E7" s="8"/>
      <c r="F7" s="8"/>
      <c r="G7" s="8"/>
      <c r="H7" s="31"/>
      <c r="I7" s="31"/>
      <c r="J7" s="31"/>
      <c r="K7" s="31"/>
      <c r="L7" s="31"/>
      <c r="M7" s="31"/>
      <c r="N7" s="8"/>
      <c r="O7" s="8"/>
      <c r="P7" s="8"/>
      <c r="Q7" s="8"/>
      <c r="R7" s="8"/>
      <c r="S7" s="8"/>
      <c r="T7" s="8"/>
    </row>
    <row r="8" spans="1:20" ht="29.25" customHeight="1" hidden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0" t="s">
        <v>0</v>
      </c>
    </row>
    <row r="9" spans="1:21" ht="18" customHeight="1">
      <c r="A9" s="32" t="s">
        <v>1</v>
      </c>
      <c r="B9" s="33"/>
      <c r="C9" s="36" t="s">
        <v>2</v>
      </c>
      <c r="D9" s="32" t="s">
        <v>3</v>
      </c>
      <c r="E9" s="33"/>
      <c r="F9" s="33"/>
      <c r="G9" s="37"/>
      <c r="H9" s="32" t="s">
        <v>27</v>
      </c>
      <c r="I9" s="33"/>
      <c r="J9" s="33"/>
      <c r="K9" s="37"/>
      <c r="L9" s="41" t="s">
        <v>4</v>
      </c>
      <c r="M9" s="41"/>
      <c r="N9" s="41"/>
      <c r="O9" s="41"/>
      <c r="P9" s="41"/>
      <c r="Q9" s="41"/>
      <c r="R9" s="41"/>
      <c r="S9" s="41"/>
      <c r="T9" s="41"/>
      <c r="U9" s="29"/>
    </row>
    <row r="10" spans="1:21" ht="16.5" customHeight="1">
      <c r="A10" s="34"/>
      <c r="B10" s="35"/>
      <c r="C10" s="36"/>
      <c r="D10" s="38"/>
      <c r="E10" s="39"/>
      <c r="F10" s="39"/>
      <c r="G10" s="40"/>
      <c r="H10" s="38"/>
      <c r="I10" s="39"/>
      <c r="J10" s="39"/>
      <c r="K10" s="40"/>
      <c r="L10" s="42" t="s">
        <v>5</v>
      </c>
      <c r="M10" s="43"/>
      <c r="N10" s="43"/>
      <c r="O10" s="44"/>
      <c r="P10" s="42" t="s">
        <v>6</v>
      </c>
      <c r="Q10" s="43"/>
      <c r="R10" s="43"/>
      <c r="S10" s="2"/>
      <c r="T10" s="36" t="s">
        <v>23</v>
      </c>
      <c r="U10" s="36" t="s">
        <v>22</v>
      </c>
    </row>
    <row r="11" spans="1:27" ht="87.75" customHeight="1">
      <c r="A11" s="1" t="s">
        <v>7</v>
      </c>
      <c r="B11" s="1" t="s">
        <v>8</v>
      </c>
      <c r="C11" s="36"/>
      <c r="D11" s="1" t="s">
        <v>9</v>
      </c>
      <c r="E11" s="1" t="s">
        <v>10</v>
      </c>
      <c r="F11" s="1" t="s">
        <v>11</v>
      </c>
      <c r="G11" s="1" t="s">
        <v>12</v>
      </c>
      <c r="H11" s="1" t="s">
        <v>9</v>
      </c>
      <c r="I11" s="1" t="s">
        <v>10</v>
      </c>
      <c r="J11" s="1" t="s">
        <v>11</v>
      </c>
      <c r="K11" s="1" t="s">
        <v>13</v>
      </c>
      <c r="L11" s="1" t="s">
        <v>9</v>
      </c>
      <c r="M11" s="1" t="s">
        <v>10</v>
      </c>
      <c r="N11" s="1" t="s">
        <v>11</v>
      </c>
      <c r="O11" s="4" t="s">
        <v>14</v>
      </c>
      <c r="P11" s="1" t="s">
        <v>9</v>
      </c>
      <c r="Q11" s="1" t="s">
        <v>10</v>
      </c>
      <c r="R11" s="1" t="s">
        <v>11</v>
      </c>
      <c r="S11" s="1" t="s">
        <v>15</v>
      </c>
      <c r="T11" s="36"/>
      <c r="U11" s="36"/>
      <c r="V11" s="11"/>
      <c r="W11" s="11"/>
      <c r="X11" s="11"/>
      <c r="Y11" s="11"/>
      <c r="Z11" s="11"/>
      <c r="AA11" s="11"/>
    </row>
    <row r="12" spans="1:27" ht="15.75" customHeight="1">
      <c r="A12" s="3"/>
      <c r="B12" s="3"/>
      <c r="C12" s="3">
        <v>1</v>
      </c>
      <c r="D12" s="3">
        <v>2</v>
      </c>
      <c r="E12" s="3">
        <v>3</v>
      </c>
      <c r="F12" s="3">
        <v>4</v>
      </c>
      <c r="G12" s="3">
        <v>5</v>
      </c>
      <c r="H12" s="3">
        <v>6</v>
      </c>
      <c r="I12" s="3">
        <v>7</v>
      </c>
      <c r="J12" s="3">
        <v>8</v>
      </c>
      <c r="K12" s="3">
        <v>9</v>
      </c>
      <c r="L12" s="3">
        <v>10</v>
      </c>
      <c r="M12" s="3">
        <v>11</v>
      </c>
      <c r="N12" s="3">
        <v>12</v>
      </c>
      <c r="O12" s="12">
        <v>13</v>
      </c>
      <c r="P12" s="3">
        <v>14</v>
      </c>
      <c r="Q12" s="3">
        <v>15</v>
      </c>
      <c r="R12" s="3">
        <v>16</v>
      </c>
      <c r="S12" s="3">
        <v>17</v>
      </c>
      <c r="T12" s="3">
        <v>18</v>
      </c>
      <c r="U12" s="30"/>
      <c r="V12" s="13"/>
      <c r="W12" s="13"/>
      <c r="X12" s="11"/>
      <c r="Y12" s="11"/>
      <c r="Z12" s="11"/>
      <c r="AA12" s="11"/>
    </row>
    <row r="13" spans="1:27" s="5" customFormat="1" ht="15.75">
      <c r="A13" s="14" t="s">
        <v>16</v>
      </c>
      <c r="B13" s="14">
        <v>15</v>
      </c>
      <c r="C13" s="14">
        <v>320.9</v>
      </c>
      <c r="D13" s="3">
        <v>5.945</v>
      </c>
      <c r="E13" s="3">
        <v>2.382</v>
      </c>
      <c r="F13" s="3">
        <v>4.732</v>
      </c>
      <c r="G13" s="15">
        <v>13.06</v>
      </c>
      <c r="H13" s="16">
        <v>21846.68</v>
      </c>
      <c r="I13" s="16">
        <v>8739.96</v>
      </c>
      <c r="J13" s="16">
        <v>17363.9</v>
      </c>
      <c r="K13" s="16">
        <f aca="true" t="shared" si="0" ref="K13:K18">H13+I13+J13</f>
        <v>47950.54</v>
      </c>
      <c r="L13" s="17">
        <v>11267.3</v>
      </c>
      <c r="M13" s="16">
        <v>8739.96</v>
      </c>
      <c r="N13" s="16">
        <v>11267.3</v>
      </c>
      <c r="O13" s="18">
        <v>31274.56</v>
      </c>
      <c r="P13" s="16">
        <f aca="true" t="shared" si="1" ref="P13:P18">L13</f>
        <v>11267.3</v>
      </c>
      <c r="Q13" s="16">
        <v>0</v>
      </c>
      <c r="R13" s="16">
        <f aca="true" t="shared" si="2" ref="R13:R18">N13</f>
        <v>11267.3</v>
      </c>
      <c r="S13" s="16">
        <v>32526.89</v>
      </c>
      <c r="T13" s="16">
        <v>-673.46</v>
      </c>
      <c r="U13" s="23">
        <f aca="true" t="shared" si="3" ref="U13:U18">M13+T13</f>
        <v>8066.499999999999</v>
      </c>
      <c r="V13" s="19"/>
      <c r="W13" s="19"/>
      <c r="X13" s="19"/>
      <c r="Y13" s="19"/>
      <c r="Z13" s="19"/>
      <c r="AA13" s="19"/>
    </row>
    <row r="14" spans="1:27" s="5" customFormat="1" ht="15.75">
      <c r="A14" s="14" t="s">
        <v>16</v>
      </c>
      <c r="B14" s="14">
        <v>21</v>
      </c>
      <c r="C14" s="14">
        <v>202.4</v>
      </c>
      <c r="D14" s="3">
        <v>7.47</v>
      </c>
      <c r="E14" s="3">
        <v>6.02</v>
      </c>
      <c r="F14" s="3">
        <v>0.82</v>
      </c>
      <c r="G14" s="15">
        <f>SUM(D14:F14)</f>
        <v>14.309999999999999</v>
      </c>
      <c r="H14" s="16">
        <v>17297.15</v>
      </c>
      <c r="I14" s="16">
        <v>13931.23</v>
      </c>
      <c r="J14" s="16">
        <v>1902.56</v>
      </c>
      <c r="K14" s="16">
        <f>H14+I14+J14</f>
        <v>33130.94</v>
      </c>
      <c r="L14" s="17">
        <v>17866.34</v>
      </c>
      <c r="M14" s="16">
        <v>13931.23</v>
      </c>
      <c r="N14" s="16">
        <v>1902.56</v>
      </c>
      <c r="O14" s="18">
        <v>33700.13</v>
      </c>
      <c r="P14" s="16">
        <f t="shared" si="1"/>
        <v>17866.34</v>
      </c>
      <c r="Q14" s="16">
        <v>0</v>
      </c>
      <c r="R14" s="16">
        <f t="shared" si="2"/>
        <v>1902.56</v>
      </c>
      <c r="S14" s="16">
        <f>P14+R14</f>
        <v>19768.9</v>
      </c>
      <c r="T14" s="16">
        <v>4862.95</v>
      </c>
      <c r="U14" s="23">
        <f t="shared" si="3"/>
        <v>18794.18</v>
      </c>
      <c r="V14" s="19"/>
      <c r="W14" s="19"/>
      <c r="X14" s="19"/>
      <c r="Y14" s="19"/>
      <c r="Z14" s="19"/>
      <c r="AA14" s="19"/>
    </row>
    <row r="15" spans="1:27" s="5" customFormat="1" ht="15.75" hidden="1">
      <c r="A15" s="20"/>
      <c r="B15" s="20"/>
      <c r="C15" s="14"/>
      <c r="D15" s="3"/>
      <c r="E15" s="3"/>
      <c r="F15" s="3"/>
      <c r="G15" s="15"/>
      <c r="H15" s="16"/>
      <c r="I15" s="16"/>
      <c r="J15" s="16"/>
      <c r="K15" s="16">
        <f t="shared" si="0"/>
        <v>0</v>
      </c>
      <c r="L15" s="17"/>
      <c r="M15" s="16"/>
      <c r="N15" s="16"/>
      <c r="O15" s="18"/>
      <c r="P15" s="16">
        <f t="shared" si="1"/>
        <v>0</v>
      </c>
      <c r="Q15" s="16"/>
      <c r="R15" s="16">
        <f t="shared" si="2"/>
        <v>0</v>
      </c>
      <c r="S15" s="16">
        <f>P15+R15</f>
        <v>0</v>
      </c>
      <c r="T15" s="16"/>
      <c r="U15" s="23">
        <f t="shared" si="3"/>
        <v>0</v>
      </c>
      <c r="V15" s="19"/>
      <c r="W15" s="19"/>
      <c r="X15" s="19"/>
      <c r="Y15" s="19"/>
      <c r="Z15" s="19"/>
      <c r="AA15" s="19"/>
    </row>
    <row r="16" spans="1:27" s="5" customFormat="1" ht="15.75">
      <c r="A16" s="14" t="s">
        <v>18</v>
      </c>
      <c r="B16" s="48" t="s">
        <v>21</v>
      </c>
      <c r="C16" s="14">
        <v>302.5</v>
      </c>
      <c r="D16" s="3">
        <v>4.85</v>
      </c>
      <c r="E16" s="3">
        <v>6.13</v>
      </c>
      <c r="F16" s="3">
        <v>6.46</v>
      </c>
      <c r="G16" s="15">
        <v>16.55</v>
      </c>
      <c r="H16" s="16">
        <v>16807.14</v>
      </c>
      <c r="I16" s="16">
        <v>21187.41</v>
      </c>
      <c r="J16" s="16">
        <v>22352.05</v>
      </c>
      <c r="K16" s="16">
        <f t="shared" si="0"/>
        <v>60346.600000000006</v>
      </c>
      <c r="L16" s="17">
        <v>17512.11</v>
      </c>
      <c r="M16" s="16">
        <v>21187.41</v>
      </c>
      <c r="N16" s="16">
        <v>22352.05</v>
      </c>
      <c r="O16" s="18">
        <v>61051.56</v>
      </c>
      <c r="P16" s="16">
        <f t="shared" si="1"/>
        <v>17512.11</v>
      </c>
      <c r="Q16" s="16">
        <v>0</v>
      </c>
      <c r="R16" s="16">
        <f t="shared" si="2"/>
        <v>22352.05</v>
      </c>
      <c r="S16" s="16">
        <f>P16+R16</f>
        <v>39864.16</v>
      </c>
      <c r="T16" s="16">
        <v>7112.88</v>
      </c>
      <c r="U16" s="23">
        <f t="shared" si="3"/>
        <v>28300.29</v>
      </c>
      <c r="V16" s="19"/>
      <c r="W16" s="19"/>
      <c r="X16" s="19"/>
      <c r="Y16" s="19"/>
      <c r="Z16" s="19"/>
      <c r="AA16" s="19"/>
    </row>
    <row r="17" spans="1:27" s="5" customFormat="1" ht="15.75">
      <c r="A17" s="14" t="s">
        <v>19</v>
      </c>
      <c r="B17" s="14">
        <v>2</v>
      </c>
      <c r="C17" s="14">
        <v>285.9</v>
      </c>
      <c r="D17" s="3">
        <v>4.85</v>
      </c>
      <c r="E17" s="3">
        <v>6.13</v>
      </c>
      <c r="F17" s="3">
        <v>6.461</v>
      </c>
      <c r="G17" s="15">
        <v>16.55</v>
      </c>
      <c r="H17" s="16">
        <v>15998.48</v>
      </c>
      <c r="I17" s="16">
        <v>20167.95</v>
      </c>
      <c r="J17" s="16">
        <v>21276.86</v>
      </c>
      <c r="K17" s="16">
        <f t="shared" si="0"/>
        <v>57443.29</v>
      </c>
      <c r="L17" s="17">
        <v>16004.48</v>
      </c>
      <c r="M17" s="16">
        <v>20174.95</v>
      </c>
      <c r="N17" s="16">
        <v>20259.05</v>
      </c>
      <c r="O17" s="18">
        <v>56438.48</v>
      </c>
      <c r="P17" s="16">
        <f t="shared" si="1"/>
        <v>16004.48</v>
      </c>
      <c r="Q17" s="16">
        <v>0</v>
      </c>
      <c r="R17" s="16">
        <f t="shared" si="2"/>
        <v>20259.05</v>
      </c>
      <c r="S17" s="16">
        <f>P17+R17</f>
        <v>36263.53</v>
      </c>
      <c r="T17" s="16">
        <v>7926.43</v>
      </c>
      <c r="U17" s="23">
        <f t="shared" si="3"/>
        <v>28101.38</v>
      </c>
      <c r="V17" s="19"/>
      <c r="W17" s="19"/>
      <c r="X17" s="19"/>
      <c r="Y17" s="19"/>
      <c r="Z17" s="19"/>
      <c r="AA17" s="19"/>
    </row>
    <row r="18" spans="1:21" s="5" customFormat="1" ht="15.75">
      <c r="A18" s="14" t="s">
        <v>19</v>
      </c>
      <c r="B18" s="14">
        <v>4</v>
      </c>
      <c r="C18" s="14">
        <v>320.4</v>
      </c>
      <c r="D18" s="3">
        <v>4.85</v>
      </c>
      <c r="E18" s="3">
        <v>6.13</v>
      </c>
      <c r="F18" s="3">
        <v>4.461</v>
      </c>
      <c r="G18" s="15">
        <v>16.55</v>
      </c>
      <c r="H18" s="16">
        <v>16787.99</v>
      </c>
      <c r="I18" s="16">
        <v>21163.57</v>
      </c>
      <c r="J18" s="16">
        <v>22326.76</v>
      </c>
      <c r="K18" s="16">
        <f t="shared" si="0"/>
        <v>60278.31999999999</v>
      </c>
      <c r="L18" s="17">
        <v>18858.52</v>
      </c>
      <c r="M18" s="16">
        <v>21163.57</v>
      </c>
      <c r="N18" s="16">
        <v>22326.76</v>
      </c>
      <c r="O18" s="18">
        <v>62348.86</v>
      </c>
      <c r="P18" s="16">
        <f t="shared" si="1"/>
        <v>18858.52</v>
      </c>
      <c r="Q18" s="16">
        <v>0</v>
      </c>
      <c r="R18" s="16">
        <f t="shared" si="2"/>
        <v>22326.76</v>
      </c>
      <c r="S18" s="16">
        <f>P18+R18</f>
        <v>41185.28</v>
      </c>
      <c r="T18" s="16">
        <v>6783.88</v>
      </c>
      <c r="U18" s="23">
        <f t="shared" si="3"/>
        <v>27947.45</v>
      </c>
    </row>
    <row r="19" spans="1:21" s="5" customFormat="1" ht="15.75">
      <c r="A19" s="14"/>
      <c r="B19" s="14"/>
      <c r="C19" s="14"/>
      <c r="D19" s="3"/>
      <c r="E19" s="3"/>
      <c r="F19" s="3"/>
      <c r="G19" s="15"/>
      <c r="H19" s="16"/>
      <c r="I19" s="16"/>
      <c r="J19" s="16"/>
      <c r="K19" s="16"/>
      <c r="L19" s="17"/>
      <c r="M19" s="16"/>
      <c r="N19" s="16"/>
      <c r="O19" s="18"/>
      <c r="P19" s="16"/>
      <c r="Q19" s="16"/>
      <c r="R19" s="16"/>
      <c r="S19" s="16"/>
      <c r="T19" s="16"/>
      <c r="U19" s="14"/>
    </row>
    <row r="20" spans="1:21" s="5" customFormat="1" ht="15.75">
      <c r="A20" s="21" t="s">
        <v>20</v>
      </c>
      <c r="B20" s="14"/>
      <c r="C20" s="14">
        <f>SUM(C13:C19)</f>
        <v>1432.1</v>
      </c>
      <c r="D20" s="3"/>
      <c r="E20" s="3"/>
      <c r="F20" s="14"/>
      <c r="G20" s="22"/>
      <c r="H20" s="16">
        <f aca="true" t="shared" si="4" ref="H20:U20">SUM(H13:H19)</f>
        <v>88737.44</v>
      </c>
      <c r="I20" s="16">
        <f t="shared" si="4"/>
        <v>85190.12</v>
      </c>
      <c r="J20" s="16">
        <f t="shared" si="4"/>
        <v>85222.13</v>
      </c>
      <c r="K20" s="16">
        <f t="shared" si="4"/>
        <v>259149.69</v>
      </c>
      <c r="L20" s="17">
        <f t="shared" si="4"/>
        <v>81508.75</v>
      </c>
      <c r="M20" s="16">
        <f t="shared" si="4"/>
        <v>85197.12</v>
      </c>
      <c r="N20" s="16">
        <f t="shared" si="4"/>
        <v>78107.71999999999</v>
      </c>
      <c r="O20" s="18">
        <f t="shared" si="4"/>
        <v>244813.59000000003</v>
      </c>
      <c r="P20" s="23">
        <f t="shared" si="4"/>
        <v>81508.75</v>
      </c>
      <c r="Q20" s="16">
        <f t="shared" si="4"/>
        <v>0</v>
      </c>
      <c r="R20" s="16">
        <f t="shared" si="4"/>
        <v>78107.71999999999</v>
      </c>
      <c r="S20" s="16">
        <f t="shared" si="4"/>
        <v>169608.76</v>
      </c>
      <c r="T20" s="16">
        <f t="shared" si="4"/>
        <v>26012.68</v>
      </c>
      <c r="U20" s="14">
        <f t="shared" si="4"/>
        <v>111209.8</v>
      </c>
    </row>
    <row r="21" ht="10.5" customHeight="1">
      <c r="Q21" s="24"/>
    </row>
    <row r="22" ht="15" hidden="1"/>
    <row r="23" spans="1:14" ht="15.75">
      <c r="A23" s="25"/>
      <c r="B23" s="25"/>
      <c r="C23" s="25"/>
      <c r="D23" s="25"/>
      <c r="E23" s="25"/>
      <c r="G23" s="24"/>
      <c r="H23" s="45"/>
      <c r="I23" s="45"/>
      <c r="M23" s="45" t="s">
        <v>0</v>
      </c>
      <c r="N23" s="45"/>
    </row>
    <row r="24" spans="1:13" ht="15.75">
      <c r="A24" s="6" t="s">
        <v>24</v>
      </c>
      <c r="J24" s="45"/>
      <c r="K24" s="45"/>
      <c r="L24" s="45"/>
      <c r="M24" s="45"/>
    </row>
    <row r="25" spans="1:13" ht="15.75">
      <c r="A25" s="47" t="s">
        <v>25</v>
      </c>
      <c r="B25" s="47"/>
      <c r="C25" s="47"/>
      <c r="D25" s="47"/>
      <c r="E25" s="47">
        <v>74472.54</v>
      </c>
      <c r="F25" s="47"/>
      <c r="G25" s="6" t="s">
        <v>26</v>
      </c>
      <c r="M25" s="26"/>
    </row>
    <row r="26" spans="13:17" ht="12" customHeight="1">
      <c r="M26" s="11"/>
      <c r="N26" s="11"/>
      <c r="O26" s="27"/>
      <c r="P26" s="11"/>
      <c r="Q26" s="24"/>
    </row>
    <row r="27" spans="13:16" ht="6" customHeight="1" hidden="1">
      <c r="M27" s="28"/>
      <c r="N27" s="11"/>
      <c r="O27" s="27"/>
      <c r="P27" s="11"/>
    </row>
    <row r="28" spans="8:16" ht="9" customHeight="1" hidden="1">
      <c r="H28" s="45"/>
      <c r="I28" s="45"/>
      <c r="M28" s="46"/>
      <c r="N28" s="46"/>
      <c r="O28" s="27"/>
      <c r="P28" s="11"/>
    </row>
    <row r="29" spans="1:16" ht="15.75">
      <c r="A29" s="25"/>
      <c r="B29" s="25"/>
      <c r="C29" s="25"/>
      <c r="D29" s="25"/>
      <c r="E29" s="25"/>
      <c r="G29" s="24"/>
      <c r="M29" s="11"/>
      <c r="N29" s="11"/>
      <c r="O29" s="27"/>
      <c r="P29" s="11"/>
    </row>
    <row r="32" spans="18:20" ht="15">
      <c r="R32" s="24"/>
      <c r="S32" s="24"/>
      <c r="T32" s="24"/>
    </row>
    <row r="34" spans="8:20" ht="15">
      <c r="H34" s="24"/>
      <c r="I34" s="24"/>
      <c r="J34" s="24"/>
      <c r="K34" s="24"/>
      <c r="T34" s="24"/>
    </row>
    <row r="36" spans="4:20" ht="15.75">
      <c r="D36" s="5"/>
      <c r="I36" s="24"/>
      <c r="J36" s="24"/>
      <c r="T36" s="24"/>
    </row>
    <row r="38" ht="15">
      <c r="T38" s="24"/>
    </row>
    <row r="40" ht="15">
      <c r="T40" s="24"/>
    </row>
  </sheetData>
  <mergeCells count="18">
    <mergeCell ref="H28:I28"/>
    <mergeCell ref="M28:N28"/>
    <mergeCell ref="P10:R10"/>
    <mergeCell ref="A25:D25"/>
    <mergeCell ref="E25:F25"/>
    <mergeCell ref="U10:U11"/>
    <mergeCell ref="H23:I23"/>
    <mergeCell ref="M23:N23"/>
    <mergeCell ref="J24:M24"/>
    <mergeCell ref="A6:T6"/>
    <mergeCell ref="H7:M7"/>
    <mergeCell ref="A9:B10"/>
    <mergeCell ref="C9:C11"/>
    <mergeCell ref="D9:G10"/>
    <mergeCell ref="H9:K10"/>
    <mergeCell ref="L9:T9"/>
    <mergeCell ref="L10:O10"/>
    <mergeCell ref="T10:T11"/>
  </mergeCells>
  <printOptions/>
  <pageMargins left="0.1968503937007874" right="0.1968503937007874" top="0.3937007874015748" bottom="0.1968503937007874" header="0.5118110236220472" footer="0.5118110236220472"/>
  <pageSetup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Raisa2014</cp:lastModifiedBy>
  <cp:lastPrinted>2015-03-13T01:17:03Z</cp:lastPrinted>
  <dcterms:created xsi:type="dcterms:W3CDTF">1996-10-08T23:32:33Z</dcterms:created>
  <dcterms:modified xsi:type="dcterms:W3CDTF">2015-03-13T01:17:11Z</dcterms:modified>
  <cp:category/>
  <cp:version/>
  <cp:contentType/>
  <cp:contentStatus/>
</cp:coreProperties>
</file>